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40" windowHeight="11760" activeTab="0"/>
  </bookViews>
  <sheets>
    <sheet name="Phieu_dang_ky_du_tuyen" sheetId="1" r:id="rId1"/>
    <sheet name="Tonghop" sheetId="2" state="hidden" r:id="rId2"/>
  </sheets>
  <definedNames>
    <definedName name="_xlfn.COUNTIFS" hidden="1">#NAME?</definedName>
    <definedName name="_xlfn.IFERROR" hidden="1">#NAME?</definedName>
    <definedName name="_xlnm.Print_Area" localSheetId="0">'Phieu_dang_ky_du_tuyen'!$1:$68</definedName>
  </definedNames>
  <calcPr fullCalcOnLoad="1"/>
</workbook>
</file>

<file path=xl/sharedStrings.xml><?xml version="1.0" encoding="utf-8"?>
<sst xmlns="http://schemas.openxmlformats.org/spreadsheetml/2006/main" count="5693" uniqueCount="1325">
  <si>
    <t>Ảnh 3x4</t>
  </si>
  <si>
    <t>VỊ TRÍ DỰ TUYỂN</t>
  </si>
  <si>
    <t>Vị trí dự tuyển</t>
  </si>
  <si>
    <t>THÔNG TIN CÁ NHÂN</t>
  </si>
  <si>
    <t>Họ, đệm và tên*</t>
  </si>
  <si>
    <t>Ngày sinh*</t>
  </si>
  <si>
    <t>Giới tính*</t>
  </si>
  <si>
    <t>Cân nặng (kg)</t>
  </si>
  <si>
    <t>Địa chỉ thường trú* (số phòng/số nhà - ngõ/ phố - thôn/xóm - phường/ xã)</t>
  </si>
  <si>
    <t>Quận/ Huyện</t>
  </si>
  <si>
    <t>Tỉnh/ Thành phố</t>
  </si>
  <si>
    <t>Nơi ở hiện nay* (số phòng/số nhà - ngõ/ phố - thôn/xóm - phường/ xã)</t>
  </si>
  <si>
    <t>Số CMND/Hộ chiếu*</t>
  </si>
  <si>
    <t>Nơi cấp*</t>
  </si>
  <si>
    <t>Ngày cấp*</t>
  </si>
  <si>
    <t>Dân tộc</t>
  </si>
  <si>
    <t>Tình trạng hôn nhân</t>
  </si>
  <si>
    <t>Số ĐT di động*</t>
  </si>
  <si>
    <t>Số ĐT cố định*</t>
  </si>
  <si>
    <t>Email *</t>
  </si>
  <si>
    <t>Thông tin liên lạc khác (Facebook …)</t>
  </si>
  <si>
    <t>Người liên hệ khẩn cấp khi cần*</t>
  </si>
  <si>
    <t>Điện thoại di động*</t>
  </si>
  <si>
    <t>Mối quan hệ*</t>
  </si>
  <si>
    <t>Trình độ*</t>
  </si>
  <si>
    <t>Tên Trường đào tạo*</t>
  </si>
  <si>
    <t>Chuyên ngành*</t>
  </si>
  <si>
    <t>Thời gian* (mm/yyyy)</t>
  </si>
  <si>
    <t>Xếp loại*</t>
  </si>
  <si>
    <t>Từ</t>
  </si>
  <si>
    <t>-</t>
  </si>
  <si>
    <t>Đến</t>
  </si>
  <si>
    <t>Ngoại ngữ</t>
  </si>
  <si>
    <t>Nghe</t>
  </si>
  <si>
    <t>Nói</t>
  </si>
  <si>
    <t>Đọc</t>
  </si>
  <si>
    <t>Viết</t>
  </si>
  <si>
    <t>Tiếng Anh</t>
  </si>
  <si>
    <t>Ngoại ngữ khác</t>
  </si>
  <si>
    <t>Chứng chỉ Tiếng Anh</t>
  </si>
  <si>
    <t>Đơn vị cấp chứng chỉ</t>
  </si>
  <si>
    <t>Ngày cấp</t>
  </si>
  <si>
    <t>Tin học văn phòng</t>
  </si>
  <si>
    <t>Chứng chỉ</t>
  </si>
  <si>
    <t>Kỹ năng:</t>
  </si>
  <si>
    <t>Ngày</t>
  </si>
  <si>
    <t>Chữ ký, Họ và tên</t>
  </si>
  <si>
    <t>Ngày sinh</t>
  </si>
  <si>
    <t>Giới tính</t>
  </si>
  <si>
    <t>Chiều cao</t>
  </si>
  <si>
    <t>Cân nặng</t>
  </si>
  <si>
    <t>Địa chỉ thường trú</t>
  </si>
  <si>
    <t>Nơi ở hiện nay</t>
  </si>
  <si>
    <t>CMND/Hộ chiếu</t>
  </si>
  <si>
    <t>Số ĐT di động</t>
  </si>
  <si>
    <t>Số điện thoại cố định</t>
  </si>
  <si>
    <t>Email</t>
  </si>
  <si>
    <t>Thông tin liên lạc khác</t>
  </si>
  <si>
    <t>Họ tên</t>
  </si>
  <si>
    <t>ĐT di động</t>
  </si>
  <si>
    <t>Mối quan hệ</t>
  </si>
  <si>
    <t>Trình độ</t>
  </si>
  <si>
    <t>Tên trường đào tạo</t>
  </si>
  <si>
    <t>Chuyên ngành</t>
  </si>
  <si>
    <t>Từ - Đến (tháng năm)</t>
  </si>
  <si>
    <t>Hình thức đào tạo</t>
  </si>
  <si>
    <t>Xếp loại</t>
  </si>
  <si>
    <t>Tiếng anh</t>
  </si>
  <si>
    <t>Điểm</t>
  </si>
  <si>
    <t>Nói</t>
  </si>
  <si>
    <t>Đọc</t>
  </si>
  <si>
    <t>Viết</t>
  </si>
  <si>
    <t>Ngoại ngữ khác</t>
  </si>
  <si>
    <t>Kỹ năng</t>
  </si>
  <si>
    <t>THÔNG TIN CHUNG</t>
  </si>
  <si>
    <t>THÔNG TIN DỰ TUYỂN</t>
  </si>
  <si>
    <t>NGƯỜI LIÊN HỆ</t>
  </si>
  <si>
    <t>TIN HỌC VĂN PHÒNG</t>
  </si>
  <si>
    <t>Quận/Huyện</t>
  </si>
  <si>
    <t>TP/Tỉnh</t>
  </si>
  <si>
    <t>Nơi cấp</t>
  </si>
  <si>
    <t>Dân tộc</t>
  </si>
  <si>
    <t>Tình trạng hôn nhân</t>
  </si>
  <si>
    <t>Ngày Cấp CC</t>
  </si>
  <si>
    <t>QUÁ TRÌNH ĐÀO TẠO 1</t>
  </si>
  <si>
    <t>QUÁ TRÌNH ĐÀO TẠO 2</t>
  </si>
  <si>
    <t>QUÁ TRÌNH ĐÀO TẠO 3</t>
  </si>
  <si>
    <t>QUÁ TRÌNH ĐÀO TẠO 4</t>
  </si>
  <si>
    <t>QUÁ TRÌNH ĐÀO TẠO 5</t>
  </si>
  <si>
    <t>Trình độ tiếng anh</t>
  </si>
  <si>
    <t>PHIẾU ĐĂNG KÝ DỰ TUYỂN</t>
  </si>
  <si>
    <t>Họ và tên</t>
  </si>
  <si>
    <t>Loại chứng chỉ</t>
  </si>
  <si>
    <t>Điểm/Xếp loại</t>
  </si>
  <si>
    <t>Đơn vị cấp chứng chỉ</t>
  </si>
  <si>
    <t>Ngày có thể bắt đầu đi làm</t>
  </si>
  <si>
    <t>Mã tham chiếu</t>
  </si>
  <si>
    <t>Nguyện vọng làm việc tại</t>
  </si>
  <si>
    <t>NV 1</t>
  </si>
  <si>
    <t>NV2</t>
  </si>
  <si>
    <t>Tổng hợp</t>
  </si>
  <si>
    <t>Chứng chỉ tiếng anh</t>
  </si>
  <si>
    <t>Mã vị trí</t>
  </si>
  <si>
    <t>Khu vực</t>
  </si>
  <si>
    <t>Thời gian (mm/yy)</t>
  </si>
  <si>
    <t>Tên Đơn vị công tác *</t>
  </si>
  <si>
    <t>Từ - đến*</t>
  </si>
  <si>
    <t>KHEN THƯỞNG, KỶ LUẬT</t>
  </si>
  <si>
    <t>Khen thưởng</t>
  </si>
  <si>
    <t>Kỷ luật</t>
  </si>
  <si>
    <t>Danh hiệu</t>
  </si>
  <si>
    <t>Thời gian</t>
  </si>
  <si>
    <t>Hình thức</t>
  </si>
  <si>
    <t>Nhiệm vụ chính và thành tích công tác  *</t>
  </si>
  <si>
    <t>QUÁ TRÌNH CÔNG TÁC</t>
  </si>
  <si>
    <t>QUÁ TRÌNH CÔNG TÁC 1</t>
  </si>
  <si>
    <t>QUÁ TRÌNH CÔNG TÁC 2</t>
  </si>
  <si>
    <t>QUÁ TRÌNH CÔNG TÁC 3</t>
  </si>
  <si>
    <t>QUÁ TRÌNH CÔNG TÁC 4</t>
  </si>
  <si>
    <t>QUÁ TRÌNH CÔNG TÁC 5</t>
  </si>
  <si>
    <t>Tổng hợp quá trình công tác</t>
  </si>
  <si>
    <t>Tên đơn vị công tác</t>
  </si>
  <si>
    <t>Vị trí/Chức vụ</t>
  </si>
  <si>
    <t>Nhiệm vụ chính và thành tích công tác</t>
  </si>
  <si>
    <t>Chức vụ</t>
  </si>
  <si>
    <t>Danh hiệu</t>
  </si>
  <si>
    <t>thời gian</t>
  </si>
  <si>
    <t>Hình thức</t>
  </si>
  <si>
    <t>Thời gian</t>
  </si>
  <si>
    <t>KHEN THƯỞNG KỶ LUẬT</t>
  </si>
  <si>
    <t>QUÁ TRÌNH ĐÀO TẠO</t>
  </si>
  <si>
    <r>
      <t xml:space="preserve">Nguyện vọng làm việc tại </t>
    </r>
    <r>
      <rPr>
        <i/>
        <sz val="11"/>
        <rFont val="Times New Roman"/>
        <family val="1"/>
      </rPr>
      <t xml:space="preserve">(đánh </t>
    </r>
    <r>
      <rPr>
        <i/>
        <sz val="11"/>
        <color indexed="10"/>
        <rFont val="Times New Roman"/>
        <family val="1"/>
      </rPr>
      <t>"x"</t>
    </r>
    <r>
      <rPr>
        <i/>
        <sz val="11"/>
        <rFont val="Times New Roman"/>
        <family val="1"/>
      </rPr>
      <t xml:space="preserve"> vào nguyện vọng)</t>
    </r>
  </si>
  <si>
    <t>Vị trí</t>
  </si>
  <si>
    <t>Kế toán</t>
  </si>
  <si>
    <t>Tín dụng</t>
  </si>
  <si>
    <t>01</t>
  </si>
  <si>
    <t>02</t>
  </si>
  <si>
    <t>03</t>
  </si>
  <si>
    <t>04</t>
  </si>
  <si>
    <t>Hình thức 
đào tạo *</t>
  </si>
  <si>
    <t>Trường đại học</t>
  </si>
  <si>
    <t>Ngành</t>
  </si>
  <si>
    <t>Đại học Kinh tế Quốc dân</t>
  </si>
  <si>
    <t>Học viện Ngân hàng</t>
  </si>
  <si>
    <t>Học viện Tài chính</t>
  </si>
  <si>
    <t>Đại học Kinh tế - Đại học Quốc Gia Hà Nội</t>
  </si>
  <si>
    <t>Đại học Cần Thơ</t>
  </si>
  <si>
    <t>Đại học Ngoại thương</t>
  </si>
  <si>
    <t>Đại học Luật Hà Nội</t>
  </si>
  <si>
    <t>Đại học Bách Khoa Hà Nội</t>
  </si>
  <si>
    <t>Đại học Bách Khoa TP. Hồ Chí Minh</t>
  </si>
  <si>
    <t>Đại học FPT</t>
  </si>
  <si>
    <t>Kinh tế</t>
  </si>
  <si>
    <t>Tài chính - Ngân hàng</t>
  </si>
  <si>
    <t>Kiểm toán</t>
  </si>
  <si>
    <t>Thanh toán quốc tế</t>
  </si>
  <si>
    <t>Kinh tế quốc tế</t>
  </si>
  <si>
    <t>Kinh tế đối ngoại</t>
  </si>
  <si>
    <t>Tôi xin cam đoan những thông tin cung cấp trên đây là chính xác và đầy đủ. Tôi chấp nhận việc điều tra, thẩm tra những thông tin về cá nhân trong quá trình ra quyết định tuyển dụng và cam kết hợp tác trong quá trình thẩm tra.</t>
  </si>
  <si>
    <t>Marketing</t>
  </si>
  <si>
    <t>Luật kinh tế</t>
  </si>
  <si>
    <t>Quản trị kinh doanh</t>
  </si>
  <si>
    <t>Công nghệ thông tin</t>
  </si>
  <si>
    <t>và *: Các thông tin bắt buộc phải nhập</t>
  </si>
  <si>
    <t>Năm</t>
  </si>
  <si>
    <t>Đại học Thương mại</t>
  </si>
  <si>
    <t>QUÁ TRÌNH CÔNG TÁC: ỨNG VIÊN KÊ KHAI 5 CÔNG VIỆC GẦN NHẤT (CÔNG VIỆC HIỆN TẠI KÊ KHAI ĐẦU TIÊN)</t>
  </si>
  <si>
    <t>Khoa Luật - Đại học Quốc Gia Hà Nội</t>
  </si>
  <si>
    <t xml:space="preserve">   Vị trí/ Chức vụ *</t>
  </si>
  <si>
    <t>=OFFSET($Y$78;1;match($R$13;$Y$78:$AH$78;0)-1;1;1)</t>
  </si>
  <si>
    <t>=COUNTA(OFFSET($Y$78;1;match($R$13;$Y$78:$AH$78;0)-1;1000;1))</t>
  </si>
  <si>
    <t>Khu vực Thành phố Hà Nội</t>
  </si>
  <si>
    <t>Khu vực miền núi cao - Biên giới</t>
  </si>
  <si>
    <t>Khu vực Trung du Bắc Bộ</t>
  </si>
  <si>
    <t>Khu vực Đồng bằng Sông Hồng</t>
  </si>
  <si>
    <t>Khu vực Khu 4 cũ</t>
  </si>
  <si>
    <t>Khu vực Tây Nguyên</t>
  </si>
  <si>
    <t>Khu vực Đông Nam Bộ</t>
  </si>
  <si>
    <t>Khu vực Duyên hải miền Trung</t>
  </si>
  <si>
    <t>Khu vực Thành phố Hồ Chí Minh</t>
  </si>
  <si>
    <t>Khu vực Tây Nam Bộ</t>
  </si>
  <si>
    <t>Chi nhánh Sở Giao Dịch</t>
  </si>
  <si>
    <t>Chi nhánh tỉnh Lai Châu</t>
  </si>
  <si>
    <t>Chi nhánh tỉnh Bắc Giang</t>
  </si>
  <si>
    <t>Chi nhánh Thành phố Hải Phòng</t>
  </si>
  <si>
    <t>Chi nhánh tỉnh Thanh Hóa</t>
  </si>
  <si>
    <t>Chi nhánh Thành phố Đà Nẵng</t>
  </si>
  <si>
    <t>Chi nhánh tỉnh Gia Lai</t>
  </si>
  <si>
    <t>Chi nhánh Sài Gòn</t>
  </si>
  <si>
    <t>Chi nhánh tỉnh Bình Dương</t>
  </si>
  <si>
    <t>Chi nhánh tỉnh Cần Thơ</t>
  </si>
  <si>
    <t>Chi nhánh Long Biên</t>
  </si>
  <si>
    <t xml:space="preserve">Chi nhánh tỉnh Sơn La </t>
  </si>
  <si>
    <t>Chi nhánh Bắc Giang II</t>
  </si>
  <si>
    <t>Chi nhánh Bắc Hải Phòng</t>
  </si>
  <si>
    <t>Chi nhánh Nam Thanh Hoá</t>
  </si>
  <si>
    <t>Chi nhánh Nam Đà Nẵng</t>
  </si>
  <si>
    <t>Chi nhánh Đông Gia Lai</t>
  </si>
  <si>
    <t>Chi nhánh Quận 1</t>
  </si>
  <si>
    <t>Chi nhánh KCN Sóng Thần</t>
  </si>
  <si>
    <t>Chi nhánh Cần Thơ II</t>
  </si>
  <si>
    <t>Chi nhánh Hoàng Mai</t>
  </si>
  <si>
    <t>Chi nhánh tỉnh Hà Giang</t>
  </si>
  <si>
    <t xml:space="preserve">Chi nhánh tỉnh Phú Thọ </t>
  </si>
  <si>
    <t>Chi nhánh Đông Hải Phòng</t>
  </si>
  <si>
    <t>Chi nhánh Bắc Thanh Hóa</t>
  </si>
  <si>
    <t>Chi nhánh tỉnh Quảng Nam</t>
  </si>
  <si>
    <t>Chi nhánh tỉnh Kon Tum</t>
  </si>
  <si>
    <t>Chi nhánh 3</t>
  </si>
  <si>
    <t>Chi nhánh tỉnh Bình Phước</t>
  </si>
  <si>
    <t>Chi nhánh tỉnh Đồng Tháp</t>
  </si>
  <si>
    <t>Chi nhánh Hồng Hà</t>
  </si>
  <si>
    <t>Chi nhánh tỉnh Cao Bằng</t>
  </si>
  <si>
    <t>Chi nhánh Phú Thọ II</t>
  </si>
  <si>
    <t>Chi nhánh tỉnh Hải Dương</t>
  </si>
  <si>
    <t>Chi nhánh tỉnh Nghệ An</t>
  </si>
  <si>
    <t>Chi nhánh tỉnh Bình Định</t>
  </si>
  <si>
    <t>Chi nhánh tỉnh Đăk Lăk</t>
  </si>
  <si>
    <t>Chi nhánh Lý Thường Kiệt</t>
  </si>
  <si>
    <t>Chi nhánh Tây Bình Phước</t>
  </si>
  <si>
    <t>Chi nhánh tỉnh Long An</t>
  </si>
  <si>
    <t>Chi nhánh Thăng Long</t>
  </si>
  <si>
    <t>Chi nhánh tỉnh Lạng Sơn</t>
  </si>
  <si>
    <t>Chi nhánh Hoà Bình</t>
  </si>
  <si>
    <t>Chi nhánh Hải Dương II</t>
  </si>
  <si>
    <t>Chi nhánh Nam Nghệ An</t>
  </si>
  <si>
    <t>Chi nhánh tỉnh Quảng Ngãi</t>
  </si>
  <si>
    <t>Chi nhánh Bắc Đăk Lăk</t>
  </si>
  <si>
    <t>Chi nhánh Phú Nhuận</t>
  </si>
  <si>
    <t>Chi nhánh tỉnh Tây Ninh</t>
  </si>
  <si>
    <t>Chi nhánh Đông Long An</t>
  </si>
  <si>
    <t>Chi nhánh Trung Yên</t>
  </si>
  <si>
    <t>Chi nhánh tỉnh Bắc Kạn</t>
  </si>
  <si>
    <t>Chi nhánh tỉnh Quảng Ninh</t>
  </si>
  <si>
    <t>Chi nhánh tỉnh Hưng Yên</t>
  </si>
  <si>
    <t>Chi nhánh Tây Nghệ An</t>
  </si>
  <si>
    <t>Chi nhánh tỉnh Phú Yên</t>
  </si>
  <si>
    <t>Chi nhánh tỉnh Đăk Nông</t>
  </si>
  <si>
    <t>Chi nhánh An Phú</t>
  </si>
  <si>
    <t>Chi nhánh tỉnh Đồng Nai</t>
  </si>
  <si>
    <t>Chi nhánh tỉnh An Giang</t>
  </si>
  <si>
    <t>Chi nhánh Hà Thành</t>
  </si>
  <si>
    <t>Chi nhánh tỉnh Lào Cai</t>
  </si>
  <si>
    <t>Chi nhánh Tây Quảng Ninh</t>
  </si>
  <si>
    <t>Chi nhánh Hưng Yên II</t>
  </si>
  <si>
    <t>Chi nhánh tỉnh Hà Tĩnh</t>
  </si>
  <si>
    <t>Chi nhánh tỉnh Khánh Hoà</t>
  </si>
  <si>
    <t>Chi nhánh tỉnh Lâm Đồng</t>
  </si>
  <si>
    <t>Chi nhánh Phan Đình Phùng</t>
  </si>
  <si>
    <t>Chi nhánh Nam Đồng Nai</t>
  </si>
  <si>
    <t>Chi nhánh tỉnh Tiền Giang</t>
  </si>
  <si>
    <t>Chi nhánh Tràng An</t>
  </si>
  <si>
    <t>Chi nhánh Lào Cai II</t>
  </si>
  <si>
    <t>Chi nhánh Đông Quảng Ninh</t>
  </si>
  <si>
    <t>Chi nhánh tỉnh Bắc Ninh</t>
  </si>
  <si>
    <t>Chi nhánh Hà Tĩnh II</t>
  </si>
  <si>
    <t>Chi nhánh tỉnh Bình Thuận</t>
  </si>
  <si>
    <t>Chi nhánh Lâm Đồng II</t>
  </si>
  <si>
    <t>Chi nhánh Trường Sơn</t>
  </si>
  <si>
    <t>Chi nhánh Bắc Đồng Nai</t>
  </si>
  <si>
    <t>Chi nhánh tỉnh Hậu Giang</t>
  </si>
  <si>
    <t>Chi nhánh Láng Hạ</t>
  </si>
  <si>
    <t>Chi nhánh tỉnh Điện Biên</t>
  </si>
  <si>
    <t>Chi nhánh tỉnh Tuyên Quang</t>
  </si>
  <si>
    <t>Chi nhánh Bắc Ninh II</t>
  </si>
  <si>
    <t>Chi nhánh tỉnh Quảng Bình</t>
  </si>
  <si>
    <t>Chi nhánh tỉnh Ninh Thuận</t>
  </si>
  <si>
    <t>Chi nhánh Thành phố Hồ Chí Minh</t>
  </si>
  <si>
    <t>Chi nhánh tỉnh Bà Rịa - Vũng Tàu</t>
  </si>
  <si>
    <t>Chi nhánh tỉnh Bến Tre</t>
  </si>
  <si>
    <t>Chi nhánh Hà Nội I</t>
  </si>
  <si>
    <t>Chi nhánh tỉnh Thái Nguyên</t>
  </si>
  <si>
    <t>Chi nhánh tỉnh Vĩnh Phúc</t>
  </si>
  <si>
    <t>Chi nhánh Bắc Quảng Bình</t>
  </si>
  <si>
    <t>Chi nhánh Chi nhánh 8</t>
  </si>
  <si>
    <t>Chi nhánh Vũng Tàu</t>
  </si>
  <si>
    <t>Chi nhánh tỉnh Bạc Liêu</t>
  </si>
  <si>
    <t>Chi nhánh Mỹ Đình</t>
  </si>
  <si>
    <t>Chi nhánh Nam Thái Nguyên</t>
  </si>
  <si>
    <t>Chi nhánh Vĩnh Phúc II</t>
  </si>
  <si>
    <t>Chi nhánh tỉnh Quảng Trị</t>
  </si>
  <si>
    <t>Trung Tâm Sài Gòn</t>
  </si>
  <si>
    <t xml:space="preserve">Chi nhánh tỉnh Vĩnh Long </t>
  </si>
  <si>
    <t>Chi nhánh Đông Hà Nội</t>
  </si>
  <si>
    <t>Chi nhánh tỉnh Yên Bái</t>
  </si>
  <si>
    <t>Chi nhánh tỉnh Hà Nam</t>
  </si>
  <si>
    <t>Chi nhánh Thừa Thiên Huế</t>
  </si>
  <si>
    <t>Chi nhánh 4</t>
  </si>
  <si>
    <t>Chi nhánh tỉnh Trà Vinh</t>
  </si>
  <si>
    <t>Chi nhánh Bắc Hà Nội</t>
  </si>
  <si>
    <t>Chi nhánh Bắc Yên Bái</t>
  </si>
  <si>
    <t>Chi nhánh Hà Nam II</t>
  </si>
  <si>
    <t>Chi nhánh KCN Tân Tạo</t>
  </si>
  <si>
    <t>Chi nhánh tỉnh Cà Mau</t>
  </si>
  <si>
    <t>Chi nhánh Hoàng Quốc Việt</t>
  </si>
  <si>
    <t>Chi nhánh tỉnh Nam Định</t>
  </si>
  <si>
    <t>Chi nhánh Miền Đông</t>
  </si>
  <si>
    <t>Chi nhánh tỉnh Sóc Trăng</t>
  </si>
  <si>
    <t>Chi nhánh Nam Hà Nội</t>
  </si>
  <si>
    <t>Chi nhánh Bắc Nam Định</t>
  </si>
  <si>
    <t>Chi nhánh Thành phố Thủ Đức II</t>
  </si>
  <si>
    <t>Chi nhánh tỉnh Kiên Giang</t>
  </si>
  <si>
    <t>Chi nhánh Tây Đô</t>
  </si>
  <si>
    <t>Chi nhánh tỉnh Ninh Bình</t>
  </si>
  <si>
    <t>Chi nhánh Thành phố Thủ Đức</t>
  </si>
  <si>
    <t>Chi nhánh Kiên Giang II</t>
  </si>
  <si>
    <t>Chi nhánh Tây Hà Nội</t>
  </si>
  <si>
    <t>Chi nhánh Nam Ninh Bình</t>
  </si>
  <si>
    <t>Chi nhánh Bình Triệu</t>
  </si>
  <si>
    <t>Chi nhánh Phú Quốc</t>
  </si>
  <si>
    <t>Chi nhánh Hùng Vương</t>
  </si>
  <si>
    <t>Chi nhánh tỉnh Thái Bình</t>
  </si>
  <si>
    <t>Chi nhánh Củ Chi</t>
  </si>
  <si>
    <t>Chi nhánh Thủ Đô</t>
  </si>
  <si>
    <t>Chi nhánh Bắc Thái Bình</t>
  </si>
  <si>
    <t>Chi nhánh Hóc Môn</t>
  </si>
  <si>
    <t>Chi nhánh Hà Nội</t>
  </si>
  <si>
    <t>Chi nhánh Xuyên Á</t>
  </si>
  <si>
    <t>Chi nhánh Hoàn Kiếm</t>
  </si>
  <si>
    <t>Chi nhánh Nam Sài Gòn</t>
  </si>
  <si>
    <t>Chi nhánh Đống Đa</t>
  </si>
  <si>
    <t>Chi nhánh 7</t>
  </si>
  <si>
    <t xml:space="preserve">Chi nhánh Hà Nội II </t>
  </si>
  <si>
    <t>Chi nhánh Bình Tân</t>
  </si>
  <si>
    <t>Chi nhánh Tây Hồ</t>
  </si>
  <si>
    <t>Chi nhánh Chợ Lớn</t>
  </si>
  <si>
    <t>Chi nhánh Cầu Giấy</t>
  </si>
  <si>
    <t>Chi nhánh 5</t>
  </si>
  <si>
    <t>Chi nhánh Tam Trinh</t>
  </si>
  <si>
    <t>Chi nhánh Thành Đô</t>
  </si>
  <si>
    <t>Chi nhánh Hà Tây</t>
  </si>
  <si>
    <t>Chi nhánh Đông Sài Gòn</t>
  </si>
  <si>
    <t>Chi nhánh Hà Tây I</t>
  </si>
  <si>
    <t>Chi nhánh 9</t>
  </si>
  <si>
    <t>Chi nhánh Mê Linh</t>
  </si>
  <si>
    <t>Chi nhánh Tây Sài Gòn</t>
  </si>
  <si>
    <t>Chi nhánh Từ Liêm</t>
  </si>
  <si>
    <t>Chi nhánh Bắc Sài Gòn</t>
  </si>
  <si>
    <t>Chi nhánh Gia Lâm</t>
  </si>
  <si>
    <t>Chi nhánh Nhà Bè</t>
  </si>
  <si>
    <t>Chi nhánh Đông Anh</t>
  </si>
  <si>
    <t>Chi nhánh Phước Kiển</t>
  </si>
  <si>
    <t>Chi nhánh Sóc Sơn</t>
  </si>
  <si>
    <t>Chi nhánh Tân Bình</t>
  </si>
  <si>
    <t>Chi nhánh Thanh Trì</t>
  </si>
  <si>
    <t>Chi nhánh Bình Thạnh</t>
  </si>
  <si>
    <t xml:space="preserve">Chi nhánh Gia Định </t>
  </si>
  <si>
    <t>Chi nhánh 10</t>
  </si>
  <si>
    <t>Chi nhánh Bắc TP HCM</t>
  </si>
  <si>
    <t>Chi nhánh Nam Thành phố Hồ Chí Minh</t>
  </si>
  <si>
    <t>Chi nhánh Tân Phú</t>
  </si>
  <si>
    <t>Chi nhánh 11</t>
  </si>
  <si>
    <t>QUÁ TRÌNH ĐÀO TẠO (ỨNG VIÊN KÊ KHAI THEO THỨ TỰ TỪ TRÌNH ĐỘ THẤP ĐẾN TRÌNH ĐỘ CAO)</t>
  </si>
  <si>
    <t>Khu vực dự tuyển</t>
  </si>
  <si>
    <t>Chi nhánh loại I</t>
  </si>
  <si>
    <t>Mã Chi nhánh</t>
  </si>
  <si>
    <t>Tên gọi</t>
  </si>
  <si>
    <t>Loại hình</t>
  </si>
  <si>
    <t>K01 - Khu vực miền núi cao - Biên giới</t>
  </si>
  <si>
    <t>Cấp 1</t>
  </si>
  <si>
    <t>Cấp 2</t>
  </si>
  <si>
    <t>K02 - Khu vực Trung du Bắc Bộ</t>
  </si>
  <si>
    <t>K04 - Khu vực Đồng bằng Sông Hồng</t>
  </si>
  <si>
    <t>K05 - Khu vực Bắc Trung Bộ</t>
  </si>
  <si>
    <t>K06 - Khu vực Duyên hải Miền trung</t>
  </si>
  <si>
    <t>K07 - Khu vực Tây Nguyên</t>
  </si>
  <si>
    <t>K09 - Khu vực Đông Nam Bộ</t>
  </si>
  <si>
    <t>K10 - Khu vực Tây Nam Bộ</t>
  </si>
  <si>
    <t>Đơn vị phụ thuộc Chi nhánh loại I</t>
  </si>
  <si>
    <t>Đơn vị phụ thuộc</t>
  </si>
  <si>
    <t>Đại học Kinh tế - Đại học Đà Nẵng</t>
  </si>
  <si>
    <t>Đại học Kinh tế - Luật Đại học Quốc gia TP. HCM</t>
  </si>
  <si>
    <t>Đại học Kinh tế TP. HCM</t>
  </si>
  <si>
    <t>Đại học Ngân hàng TP. HCM</t>
  </si>
  <si>
    <t>Đại học Luật TP. HCM</t>
  </si>
  <si>
    <t>Đại học Kinh tế - Tài chính TP. HCM</t>
  </si>
  <si>
    <t>Đại học Tài chính - Marketing</t>
  </si>
  <si>
    <t>Tại đơn vị phụ thuộc Chi nhánh loại I (NV1)</t>
  </si>
  <si>
    <t>Đại học Bách Khoa - Đại học Đà Nẵng</t>
  </si>
  <si>
    <t>8300 - Chi nhánh Tỉnh Cao Bằng</t>
  </si>
  <si>
    <t>8300 - Hội sở Chi nhánh Tỉnh Cao Bằng</t>
  </si>
  <si>
    <t>8308 - Chi nhánh Huyện Hòa An Cao Bằng</t>
  </si>
  <si>
    <t>8310 - Chi nhánh Huyện Thạch An Cao Bằng</t>
  </si>
  <si>
    <t>8304 - Chi nhánh Huyện Hà Quảng Cao Bằng</t>
  </si>
  <si>
    <t>8309 - Chi nhánh Huyện Quảng Hòa Cao Bằng</t>
  </si>
  <si>
    <t>8306 - Chi nhánh Huyện Trùng Khánh Cao Bằng</t>
  </si>
  <si>
    <t>8311 - Chi nhánh Huyện Hạ Lang Cao Bằng</t>
  </si>
  <si>
    <t>8305 - Chi nhánh Huyện Trà Lĩnh Cao Bằng</t>
  </si>
  <si>
    <t>8303 - Chi nhánh Huyện Thông Nông Cao Bằng</t>
  </si>
  <si>
    <t>8312 - Chi nhánh Nam Quảng Hòa Cao Bằng</t>
  </si>
  <si>
    <t>8301 - Chi nhánh Huyện Bảo Lâm Cao Bằng</t>
  </si>
  <si>
    <t>8307 - Chi nhánh Huyện Nguyên Bình Cao Bằng</t>
  </si>
  <si>
    <t>8314 - Chi nhánh Thành phố Cao Bằng</t>
  </si>
  <si>
    <t>8302 - Chi nhánh Huyện Bảo Lạc Cao Bằng</t>
  </si>
  <si>
    <t>8400 - Chi nhánh Tỉnh Lạng Sơn</t>
  </si>
  <si>
    <t>8400 - Hội sở Chi nhánh Tỉnh Lạng Sơn</t>
  </si>
  <si>
    <t>8410 - Chi nhánh Huyện Bình Gia Lạng Sơn</t>
  </si>
  <si>
    <t>8406 - Chi nhánh Huyện Đình Lập Lạng Sơn</t>
  </si>
  <si>
    <t>8409 - Chi nhánh Huyện Văn Quan Lạng Sơn</t>
  </si>
  <si>
    <t>8403 - Chi nhánh Thành phố Lạng Sơn</t>
  </si>
  <si>
    <t>8404 - Chi nhánh Huyện Cao Lộc Lạng Sơn</t>
  </si>
  <si>
    <t>8405 - Chi nhánh Huyện Lộc Bình Lạng Sơn</t>
  </si>
  <si>
    <t>8407 - Chi nhánh Huyện Văn Lãng Lạng Sơn</t>
  </si>
  <si>
    <t>8408 - Chi nhánh Huyện Tràng Định Lạng Sơn</t>
  </si>
  <si>
    <t>8411 - Chi nhánh Huyện Bắc Sơn Lạng Sơn</t>
  </si>
  <si>
    <t>8412 - Chi nhánh Huyện Chi Lăng Lạng Sơn</t>
  </si>
  <si>
    <t>8414 - Chi nhánh Huyện Hữu Lũng Lạng Sơn</t>
  </si>
  <si>
    <t>8402 - Chi nhánh Đồng Đăng Lạng Sơn</t>
  </si>
  <si>
    <t>7800 - Chi nhánh Tỉnh Lai Châu</t>
  </si>
  <si>
    <t>7800 - Hội sở Chi nhánh Tỉnh Lai Châu</t>
  </si>
  <si>
    <t>7801 - Chi nhánh Huyện Tam Đường Lai Châu</t>
  </si>
  <si>
    <t>7802 - Chi nhánh Huyện Phong Thổ Lai Châu</t>
  </si>
  <si>
    <t>7803 - Chi nhánh Huyện Sìn Hồ Lai Châu</t>
  </si>
  <si>
    <t>7804 - Chi nhánh Huyện Mường Tè Lai Châu</t>
  </si>
  <si>
    <t>7805 - Chi nhánh Huyện Than Uyên Lai Châu</t>
  </si>
  <si>
    <t>7806 - Chi nhánh Thành phố Lai Châu</t>
  </si>
  <si>
    <t>7807 - Chi nhánh Huyện Tân Uyên Lai Châu</t>
  </si>
  <si>
    <t>7808 - Chi nhánh Huyện Nậm Nhùn Lai Châu</t>
  </si>
  <si>
    <t>7900 - Chi nhánh Tỉnh Sơn La</t>
  </si>
  <si>
    <t>7900 - Hội sở Chi nhánh Tỉnh Sơn La</t>
  </si>
  <si>
    <t>7901 - Chi nhánh Thành phố Sơn La</t>
  </si>
  <si>
    <t>7904 - Chi nhánh Huyện Mai Sơn Sơn La</t>
  </si>
  <si>
    <t>7906 - Chi nhánh Huyện Thuận Châu Sơn La</t>
  </si>
  <si>
    <t>7907 - Chi nhánh Huyện Sông Mã Sơn La</t>
  </si>
  <si>
    <t>7902 - Chi nhánh Huyện Mộc Châu Sơn La</t>
  </si>
  <si>
    <t>7909 - Chi nhánh Huyện Phù Yên Sơn La</t>
  </si>
  <si>
    <t>7903 - Chi nhánh Huyện Yên Châu Sơn La</t>
  </si>
  <si>
    <t>7910 - Chi nhánh Huyện Bắc Yên Sơn La</t>
  </si>
  <si>
    <t>7905 - Chi nhánh Huyện Mường La Sơn La</t>
  </si>
  <si>
    <t>7908 - Chi nhánh Huyện Quỳnh Nhai Sơn La</t>
  </si>
  <si>
    <t>8800 - Chi nhánh Tỉnh Lào Cai</t>
  </si>
  <si>
    <t>8800 - Hội sở Chi nhánh Tỉnh Lào Cai</t>
  </si>
  <si>
    <t>8801 - Chi nhánh Cam Đường Lào Cai</t>
  </si>
  <si>
    <t>8811 - Chi nhánh Cốc Lếu Lào Cai</t>
  </si>
  <si>
    <t>8807 - Chi nhánh Huyện Bảo Thắng Lào Cai</t>
  </si>
  <si>
    <t>8809 - Chi nhánh Huyện Văn Bàn Lào Cai</t>
  </si>
  <si>
    <t>8806 - Chi nhánh Huyện Bắc Hà Lào Cai</t>
  </si>
  <si>
    <t>8808 - Chi nhánh Huyện Bảo Yên Lào Cai</t>
  </si>
  <si>
    <t>8802 - Chi nhánh Lào Cai II</t>
  </si>
  <si>
    <t>8802 - Hội sở Chi nhánh Lào Cai II</t>
  </si>
  <si>
    <t>8810 - Chi nhánh Kim Tân Lào Cai II</t>
  </si>
  <si>
    <t>8812 - Chi nhánh Kim Thành Lào Cai II</t>
  </si>
  <si>
    <t>8805 - Chi nhánh Huyện Mường Khương Lào Cai II</t>
  </si>
  <si>
    <t>8803 - Chi nhánh Huyện Bát Xát Lào Cai II</t>
  </si>
  <si>
    <t>8804 - Chi nhánh thị xã SaPa Lào Cai II</t>
  </si>
  <si>
    <t>8200 - Chi nhánh Tỉnh Hà Giang</t>
  </si>
  <si>
    <t>8200 - Hội sở Chi nhánh Tỉnh Hà Giang</t>
  </si>
  <si>
    <t>8201 - Chi nhánh Huyện Quang Bình Hà Giang</t>
  </si>
  <si>
    <t>8202 - Chi nhánh Huyện Đồng Văn Hà Giang</t>
  </si>
  <si>
    <t>8203 - Chi nhánh Huyện Mèo Vạc Hà Giang</t>
  </si>
  <si>
    <t>8204 - Chi nhánh Huyện Yên Minh Hà Giang</t>
  </si>
  <si>
    <t>8205 - Chi nhánh Huyện Quản Bạ Hà Giang</t>
  </si>
  <si>
    <t>8206 - Chi nhánh Huyện Vị Xuyên Hà Giang</t>
  </si>
  <si>
    <t>8207 - Chi nhánh Huyện Xín Mần Hà Giang</t>
  </si>
  <si>
    <t>8208 - Chi nhánh Huyện Hoàng Su Phì Hà Giang</t>
  </si>
  <si>
    <t>8209 - Chi nhánh Huyện Bắc Quang Hà Giang</t>
  </si>
  <si>
    <t>8210 - Chi nhánh Huyện Bắc Mê Hà Giang</t>
  </si>
  <si>
    <t>8213 - Chi nhánh Thanh Thuỷ Hà Giang</t>
  </si>
  <si>
    <t>8600 - Chi nhánh Tỉnh Bắc Kạn</t>
  </si>
  <si>
    <t>8600 - Hội sở Chi nhánh Tỉnh Bắc Kạn</t>
  </si>
  <si>
    <t>8607 - Chi nhánh Huyện Bạch Thông Bắc Kạn</t>
  </si>
  <si>
    <t>8605 - Chi nhánh Huyện Ba Bể Bắc Kạn</t>
  </si>
  <si>
    <t>8604 - Chi nhánh Huyện Ngân Sơn Bắc Kạn</t>
  </si>
  <si>
    <t>8602 - Chi nhánh Huyện Pác Nặm Bắc Kạn</t>
  </si>
  <si>
    <t>8603 - Chi nhánh Huyện Na Rì Bắc Kạn</t>
  </si>
  <si>
    <t>8606 - Chi nhánh Huyện Chợ Mới Bắc Kạn</t>
  </si>
  <si>
    <t>8601 - Chi nhánh Huyện Chợ Đồn Bắc Kạn</t>
  </si>
  <si>
    <t>8900 - Chi nhánh Tỉnh Điện Biên</t>
  </si>
  <si>
    <t>8900 - Hội sở Chi nhánh Tỉnh Điện Biên</t>
  </si>
  <si>
    <t>8906 - Chi nhánh Huyện Mường Nhé Điện Biên</t>
  </si>
  <si>
    <t>8912 - Chi nhánh Thành phố Điện Biên Phủ</t>
  </si>
  <si>
    <t>8903 - Chi nhánh Huyện Điện Biên</t>
  </si>
  <si>
    <t>8905 - Chi nhánh Huyện Tuần Giáo Điện Biên</t>
  </si>
  <si>
    <t>8916 - Chi nhánh Huyện Mường Ảng Điện Biên</t>
  </si>
  <si>
    <t>8911 - Chi nhánh Huyện Tủa Chùa Điện Biên</t>
  </si>
  <si>
    <t>8910 - Chi nhánh Huyện Điện Biên Đông Điện Biên</t>
  </si>
  <si>
    <t>8907 - Chi nhánh Huyện Mường Chà Điện Biên</t>
  </si>
  <si>
    <t>8902 - Chi nhánh Thị xã Mường Lay Điện Biên</t>
  </si>
  <si>
    <t>8100 - Chi nhánh Tỉnh Tuyên Quang</t>
  </si>
  <si>
    <t>8100 - Hội sở Chi nhánh Tỉnh Tuyên Quang</t>
  </si>
  <si>
    <t>8101 - Chi nhánh Huyện Sơn Dương Tuyên Quang</t>
  </si>
  <si>
    <t>8102 - Chi nhánh Huyện Yên Sơn Tuyên Quang</t>
  </si>
  <si>
    <t>8103 - Chi nhánh Huyện Hàm Yên Tuyên Quang</t>
  </si>
  <si>
    <t>8104 - Chi nhánh Huyện Chiêm Hoá Tuyên Quang</t>
  </si>
  <si>
    <t>8105 - Chi nhánh Huyện Na Hang Tuyên Quang</t>
  </si>
  <si>
    <t>8106 - Chi nhánh Thành phố Tuyên Quang</t>
  </si>
  <si>
    <t>8107 - Chi nhánh Lâm Bình Tuyên Quang</t>
  </si>
  <si>
    <t>8700 - Chi nhánh Tỉnh Yên Bái</t>
  </si>
  <si>
    <t>8700 - Hội sở Chi nhánh Tỉnh Yên Bái</t>
  </si>
  <si>
    <t>8701 - Chi nhánh Thành phố Yên Bái II</t>
  </si>
  <si>
    <t>8703 - Chi nhánh Huyện Trấn Yên Yên Bái</t>
  </si>
  <si>
    <t>8704 - Chi nhánh Huyện Văn Chấn Yên Bái</t>
  </si>
  <si>
    <t>8710 - Chi nhánh Thị xã Nghĩa Lộ Yên Bái</t>
  </si>
  <si>
    <t>8709 - Chi nhánh Huyện Mù Cang Chải Yên Bái</t>
  </si>
  <si>
    <t>8708 - Chi nhánh Huyện Trạm Tấu Yên Bái</t>
  </si>
  <si>
    <t>8702 - Chi nhánh Bắc Yên Bái</t>
  </si>
  <si>
    <t>8702 - Hội sở Chi nhánh Bắc Yên Bái</t>
  </si>
  <si>
    <t>8705 - Chi nhánh Huyện Yên Bình Bắc Yên Bái</t>
  </si>
  <si>
    <t>8707 - Chi nhánh Huyện Lục Yên Bắc Yên Bái</t>
  </si>
  <si>
    <t>8706 - Chi nhánh Huyện Văn Yên Bắc Yên Bái</t>
  </si>
  <si>
    <t>8500 - Chi nhánh Tỉnh Thái Nguyên</t>
  </si>
  <si>
    <t>8500 - Hội sở Chi nhánh Tỉnh Thái Nguyên</t>
  </si>
  <si>
    <t>8506 - Chi nhánh Huyện Đồng Hỷ Thái Nguyên</t>
  </si>
  <si>
    <t>8503 - Chi nhánh Huyện Phú Lương Thái Nguyên</t>
  </si>
  <si>
    <t>8505 - Chi nhánh Huyện Đại Từ Thái Nguyên</t>
  </si>
  <si>
    <t>8504 - Chi nhánh Huyện Võ Nhai Thái Nguyên</t>
  </si>
  <si>
    <t>8502 - Chi nhánh Huyện Định Hoá Thái Nguyên</t>
  </si>
  <si>
    <t>8510 - Chi nhánh Sông Cầu Thái Nguyên</t>
  </si>
  <si>
    <t>8501 - Chi nhánh Nam Thái Nguyên</t>
  </si>
  <si>
    <t>8501 - Hội sở Chi nhánh Nam Thái Nguyên</t>
  </si>
  <si>
    <t>8508 - Chi nhánh Thị xã Phổ Yên Nam Thái Nguyên</t>
  </si>
  <si>
    <t>8507 - Chi nhánh Huyện Phú Bình Nam Thái Nguyên</t>
  </si>
  <si>
    <t>8509 - Chi nhánh Thành phố Sông Công Nam Thái Nguyên</t>
  </si>
  <si>
    <t>2500 - Chi nhánh Tỉnh Bắc Giang</t>
  </si>
  <si>
    <t>2500 - Hội sở Chi nhánh Tỉnh Bắc Giang</t>
  </si>
  <si>
    <t>2502 - Chi nhánh Khu công nghiệp Đình Trám Bắc Giang</t>
  </si>
  <si>
    <t>2511 - Chi nhánh Huyện Yên Dũng Bắc Giang</t>
  </si>
  <si>
    <t>2505 - Chi nhánh Huyện Hiệp Hoà Bắc Giang</t>
  </si>
  <si>
    <t>2506 - Chi nhánh Huyện Tân Yên Bắc Giang</t>
  </si>
  <si>
    <t>2503 - Chi nhánh Huyện Việt Yên Bắc Giang</t>
  </si>
  <si>
    <t>2501 - Chi nhánh Bắc Giang II</t>
  </si>
  <si>
    <t>2501 - Hội sở Chi nhánh Bắc Giang II</t>
  </si>
  <si>
    <t>2512 - Chi nhánh Thành phố Bắc Giang Bắc Giang II</t>
  </si>
  <si>
    <t>2504 - Chi nhánh Huyện Lục Ngạn Bắc Giang II</t>
  </si>
  <si>
    <t>2510 - Chi nhánh Huyện Lục Nam Bắc Giang II</t>
  </si>
  <si>
    <t>2509 - Chi nhánh Huyện Sơn Động Bắc Giang II</t>
  </si>
  <si>
    <t>2508 - Chi nhánh Huyện Yên Thế Bắc Giang II</t>
  </si>
  <si>
    <t>2514 - Chi nhánh Bố Hạ Bắc Giang II</t>
  </si>
  <si>
    <t>2507 - Chi nhánh Huyện Lạng Giang Bắc Giang II</t>
  </si>
  <si>
    <t>8090 - Chi nhánh Đông Quảng Ninh</t>
  </si>
  <si>
    <t>8090 - Hội sở Chi nhánh Đông Quảng Ninh</t>
  </si>
  <si>
    <t>8009 - Chi nhánh Huyện Hải Hà Đông Quảng Ninh</t>
  </si>
  <si>
    <t>8014 - Chi nhánh Huyện Đầm Hà Đông Quảng Ninh</t>
  </si>
  <si>
    <t>8000 - Chi nhánh Tỉnh Quảng Ninh</t>
  </si>
  <si>
    <t>8000 - Hội sở Chi nhánh Tỉnh Quảng Ninh</t>
  </si>
  <si>
    <t>8001 - Chi nhánh Thành phố Hạ Long Quảng Ninh</t>
  </si>
  <si>
    <t>8010 - Chi nhánh Thành phố Cẩm Phả Quảng Ninh</t>
  </si>
  <si>
    <t>8015 - Chi nhánh Khu vực Bãi Cháy Quảng Ninh</t>
  </si>
  <si>
    <t>8017 - Chi nhánh Hạ Long 1 Quảng Ninh</t>
  </si>
  <si>
    <t>8016 - Chi nhánh Cao Thắng Quảng Ninh</t>
  </si>
  <si>
    <t>8002 - Chi nhánh Thị xã Quảng Yên Quảng Ninh</t>
  </si>
  <si>
    <t>8004 - Chi nhánh Huyện Hoành Bồ Quảng Ninh</t>
  </si>
  <si>
    <t>8006 - Chi nhánh Huyện Tiên Yên Quảng Ninh</t>
  </si>
  <si>
    <t>8018 - Chi nhánh Nam Cẩm Phả Quảng Ninh</t>
  </si>
  <si>
    <t>8005 - Chi nhánh Huyện Vân Đồn Quảng Ninh</t>
  </si>
  <si>
    <t>8013 - Chi nhánh Huyện Cô Tô Quảng Ninh</t>
  </si>
  <si>
    <t>8008 - Chi nhánh Huyện Bình Liêu Quảng Ninh</t>
  </si>
  <si>
    <t>8007 - Chi nhánh Huyện Ba Chẽ Quảng Ninh</t>
  </si>
  <si>
    <t>8003 - Chi nhánh Tây Quảng Ninh</t>
  </si>
  <si>
    <t>8003 - Hội sở Chi nhánh Tây Quảng Ninh</t>
  </si>
  <si>
    <t>8012 - Chi nhánh Mạo Khê Tây Quảng Ninh</t>
  </si>
  <si>
    <t>8011 - Chi nhánh Thành phố Uông Bí Tây Quảng Ninh</t>
  </si>
  <si>
    <t>3000 - Chi nhánh Tỉnh Hoà Bình</t>
  </si>
  <si>
    <t>3000 - Hội sở Chi nhánh Tỉnh Hoà Bình</t>
  </si>
  <si>
    <t>3005 - Chi nhánh Kỳ Sơn Hoà Bình</t>
  </si>
  <si>
    <t>3001 - Chi nhánh Huyện Lương Sơn Hoà Bình</t>
  </si>
  <si>
    <t>3004 - Chi nhánh Huyện Mai Châu Hoà Bình</t>
  </si>
  <si>
    <t>3003 - Chi nhánh Huyện Lạc Sơn Hoà Bình</t>
  </si>
  <si>
    <t>3008 - Chi nhánh Huyện Yên Thủy Hoà Bình</t>
  </si>
  <si>
    <t>3009 - Chi nhánh Huyện Lạc Thủy Hoà Bình</t>
  </si>
  <si>
    <t>3006 - Chi nhánh Huyện Kim Bôi Hoà Bình</t>
  </si>
  <si>
    <t>3012 - Chi nhánh Phương Lâm Hoà Bình</t>
  </si>
  <si>
    <t>3011 - Chi nhánh Sông Đà Hoà Bình</t>
  </si>
  <si>
    <t>3002 - Chi nhánh Huyện Đà Bắc Hoà Bình</t>
  </si>
  <si>
    <t>3007 - Chi nhánh Huyện Tân Lạc Hòa Bình</t>
  </si>
  <si>
    <t>3010 - Chi nhánh Huyện Cao Phong Hoà Bình</t>
  </si>
  <si>
    <t>2700 - Chi nhánh Tỉnh Phú Thọ</t>
  </si>
  <si>
    <t>2700 - Hội sở Chi nhánh Tỉnh Phú Thọ</t>
  </si>
  <si>
    <t>2708 - Chi nhánh Thanh Miếu Phú Thọ</t>
  </si>
  <si>
    <t>2713 - Chi nhánh Vân Cơ Phú Thọ</t>
  </si>
  <si>
    <t>2712 - Chi nhánh Huyện Cẩm Khê Phú Thọ</t>
  </si>
  <si>
    <t>2714 - Chi nhánh Huyện Tam Nông Phú Thọ</t>
  </si>
  <si>
    <t>2703 - Chi nhánh Huyện Lâm Thao Phú Thọ</t>
  </si>
  <si>
    <t>2715 - Chi nhánh Huyện Thanh Sơn Phú Thọ</t>
  </si>
  <si>
    <t>2702 - Chi nhánh Huyện Tân Sơn Phú Thọ</t>
  </si>
  <si>
    <t>2716 - Chi nhánh Huyện Yên Lập Phú Thọ</t>
  </si>
  <si>
    <t>2717 - Chi nhánh Huyện Thanh Thuỷ Phú Thọ</t>
  </si>
  <si>
    <t>2707 - Chi nhánh Phú Thọ II</t>
  </si>
  <si>
    <t>2707 - Hội sở Chi nhánh Phú Thọ II</t>
  </si>
  <si>
    <t>2710 - Chi nhánh Huyện Đoan Hùng Phú Thọ II</t>
  </si>
  <si>
    <t>2711 - Chi nhánh Huyện Thanh Ba Phú Thọ II</t>
  </si>
  <si>
    <t>2701 - Chi nhánh Thị xã Phú Thọ Phú Thọ II</t>
  </si>
  <si>
    <t>2704 - Chi nhánh Huyện Hạ Hòa Phú Thọ II</t>
  </si>
  <si>
    <t>2709 - Chi nhánh Huyện Phù Ninh Phú Thọ II</t>
  </si>
  <si>
    <t>2100 - Chi nhánh Thành phố Hải Phòng</t>
  </si>
  <si>
    <t>2100 - Hội sở Chi nhánh Thành phố Hải Phòng</t>
  </si>
  <si>
    <t>2114 - Chi nhánh Quận Hải An Hải Phòng</t>
  </si>
  <si>
    <t>2101 - Chi nhánh Quận Ngô Quyền Hải Phòng</t>
  </si>
  <si>
    <t>2109 - Chi nhánh Huyện Kiến Thuỵ Hải Phòng</t>
  </si>
  <si>
    <t>2119 - Chi nhánh Đại Hợp Hải Phòng</t>
  </si>
  <si>
    <t>2122 - Chi nhánh Quận Đồ Sơn Hải Phòng</t>
  </si>
  <si>
    <t>2121 - Chi nhánh Quận Dương Kinh Hải Phòng</t>
  </si>
  <si>
    <t>2125 - Chi nhánh Trần Phú Hải Phòng</t>
  </si>
  <si>
    <t>2112 - Chi nhánh Đông Hải Phòng</t>
  </si>
  <si>
    <t>2112 - Hội sở Chi nhánh Đông Hải Phòng</t>
  </si>
  <si>
    <t>2104 - Chi nhánh Quận Kiến An Đông Hải Phòng</t>
  </si>
  <si>
    <t>2110 - Chi nhánh Huyện An Lão Đông Hải Phòng</t>
  </si>
  <si>
    <t>2106 - Chi nhánh Huyện Tiên Lãng Đông Hải Phòng</t>
  </si>
  <si>
    <t>2117 - Chi nhánh Vàm Láng Đông Hải Phòng</t>
  </si>
  <si>
    <t>2107 - Chi nhánh Huyện Vĩnh Bảo Đông Hải Phòng</t>
  </si>
  <si>
    <t>2118 - Chi nhánh Nam Am Đông Hải Phòng</t>
  </si>
  <si>
    <t>2111 - Chi nhánh Bắc Hải Phòng</t>
  </si>
  <si>
    <t>2111 - Hội sở Chi nhánh Bắc Hải Phòng</t>
  </si>
  <si>
    <t>2102 - Chi nhánh Huyện An Dương Bắc Hải Phòng</t>
  </si>
  <si>
    <t>2113 - Chi nhánh An Hưng Bắc Hải Phòng</t>
  </si>
  <si>
    <t>2105 - Chi nhánh Huyện Thủy Nguyên Bắc Hải Phòng</t>
  </si>
  <si>
    <t>2115 - Chi nhánh Ngũ Lão Bắc Hải Phòng</t>
  </si>
  <si>
    <t>2116 - Chi nhánh Kỳ Sơn Bắc Hải Phòng</t>
  </si>
  <si>
    <t>2103 - Chi nhánh Khu vực Cát Hải Bắc Hải Phòng</t>
  </si>
  <si>
    <t>2108 - Chi nhánh Khu vực Cát Bà Bắc Hải Phòng</t>
  </si>
  <si>
    <t>2800 - Chi nhánh Tỉnh Vĩnh Phúc</t>
  </si>
  <si>
    <t>2800 - Hội sở Chi nhánh Tỉnh Vĩnh Phúc</t>
  </si>
  <si>
    <t>2810 - Chi nhánh Thành phố Vĩnh Yên Vĩnh Phúc</t>
  </si>
  <si>
    <t>2806 - Chi nhánh Huyện Vĩnh Tường Vĩnh Phúc</t>
  </si>
  <si>
    <t>2804 - Chi nhánh Thổ Tang Vĩnh Phúc</t>
  </si>
  <si>
    <t>2808 - Chi nhánh Huyện Lập Thạch Vĩnh Phúc</t>
  </si>
  <si>
    <t>2807 - Chi nhánh Huyện Tam Dương Vĩnh Phúc</t>
  </si>
  <si>
    <t>2805 - Chi nhánh Huyện Sông Lô Vĩnh Phúc</t>
  </si>
  <si>
    <t>2890 - Chi nhánh Vĩnh Phúc II</t>
  </si>
  <si>
    <t>2890 - Hội sở Chi nhánh Vĩnh Phúc II</t>
  </si>
  <si>
    <t>2803 - Chi nhánh Huyện Yên Lạc Vĩnh Phúc II</t>
  </si>
  <si>
    <t>2809 - Chi nhánh Huyện Tam Đảo Vĩnh Phúc II</t>
  </si>
  <si>
    <t>2801 - Chi nhánh Huyện Bình Xuyên Vĩnh Phúc II</t>
  </si>
  <si>
    <t>2311 - Chi nhánh Hải Dương II</t>
  </si>
  <si>
    <t>2311 - Hội sở Chi nhánh Hải Dương II</t>
  </si>
  <si>
    <t>2314 - Chi nhánh Phả Lại Hải Dương II</t>
  </si>
  <si>
    <t>2315 - Chi nhánh Đại Tân Hải Dương II</t>
  </si>
  <si>
    <t>2303 - Chi nhánh Huyện Nam Sách Hải Dương II</t>
  </si>
  <si>
    <t>2304 - Chi nhánh Huyện Kim Thành Hải Dương II</t>
  </si>
  <si>
    <t>2307 - Chi nhánh Kinh Môn Hải Dương II</t>
  </si>
  <si>
    <t>2300 - Chi nhánh Tỉnh Hải Dương</t>
  </si>
  <si>
    <t>2300 - Hội sở Chi nhánh Tỉnh Hải Dương</t>
  </si>
  <si>
    <t>2301 - Chi nhánh Thành phố Hải Dương</t>
  </si>
  <si>
    <t>2313 - Chi nhánh Thành Đông Hải Dương</t>
  </si>
  <si>
    <t>2302 - Chi nhánh Huyện Ninh Giang Hải Dương</t>
  </si>
  <si>
    <t>2305 - Chi nhánh Huyện Thanh Miện Hải Dương</t>
  </si>
  <si>
    <t>2306 - Chi nhánh Huyện Cẩm Giàng Hải Dương</t>
  </si>
  <si>
    <t>2309 - Chi nhánh Huyện Bình Giang Hải Dương</t>
  </si>
  <si>
    <t>2308 - Chi nhánh Huyện Thanh Hà Hải Dương</t>
  </si>
  <si>
    <t>2310 - Chi nhánh Huyện Gia Lộc Hải Dương</t>
  </si>
  <si>
    <t>2312 - Chi nhánh Huyện Tứ Kỳ Hải Dương</t>
  </si>
  <si>
    <t>3400 - Chi nhánh Tỉnh Thái Bình</t>
  </si>
  <si>
    <t>3400 - Hội sở Chi nhánh Tỉnh Thái Bình</t>
  </si>
  <si>
    <t>3402 - Chi nhánh Huyện Vũ Thư Thái Bình</t>
  </si>
  <si>
    <t>3403 - Chi nhánh Huyện Kiến Xương Thái Bình</t>
  </si>
  <si>
    <t>3404 - Chi nhánh Huyện Tiền Hải Thái Bình</t>
  </si>
  <si>
    <t>3408 - Chi nhánh Huyện Thái Thụy Thái Bình</t>
  </si>
  <si>
    <t>3409 - Chi nhánh Thành phố Thái Bình</t>
  </si>
  <si>
    <t>3401 - Chi nhánh Bắc Thái Bình</t>
  </si>
  <si>
    <t>3401 - Hội sở Chi nhánh Bắc Thái Bình</t>
  </si>
  <si>
    <t>3405 - Chi nhánh Huyện Đông Hưng Bắc Thái Bình</t>
  </si>
  <si>
    <t>3406 - Chi nhánh Huyện Quỳnh Phụ Bắc Thái Bình</t>
  </si>
  <si>
    <t>3407 - Chi nhánh Huyện Hưng Hà Bắc Thái Bình</t>
  </si>
  <si>
    <t>3200 - Chi nhánh Tỉnh Nam Định</t>
  </si>
  <si>
    <t>3200 - Hội sở Chi nhánh Tỉnh Nam Định</t>
  </si>
  <si>
    <t>3201 - Chi nhánh Thành phố Nam Định</t>
  </si>
  <si>
    <t>3212 - Chi nhánh Huyện Nam Trực Nam Định</t>
  </si>
  <si>
    <t>3205 - Chi nhánh Huyện Xuân Trường Nam Định</t>
  </si>
  <si>
    <t>3215 - Chi nhánh Huyện Trực Ninh Nam Định</t>
  </si>
  <si>
    <t>3206 - Chi nhánh Huyện Nghĩa Hưng Nam Định</t>
  </si>
  <si>
    <t>3204 - Chi nhánh Huyện Giao Thuỷ Nam Định</t>
  </si>
  <si>
    <t>3209 - Chi nhánh Cồn Nam Định</t>
  </si>
  <si>
    <t>3207 - Chi nhánh Huyện Hải Hậu Nam Định</t>
  </si>
  <si>
    <t>3208 - Chi nhánh Đông Bình Nam Định</t>
  </si>
  <si>
    <t>3203 - Chi nhánh Bắc Nam Định</t>
  </si>
  <si>
    <t>3203 - Hội sở Chi nhánh Bắc Nam Định</t>
  </si>
  <si>
    <t>3202 - Chi nhánh Thành Nam Bắc Nam Định</t>
  </si>
  <si>
    <t>3214 - Chi nhánh Huyện Ý Yên Bắc Nam Định</t>
  </si>
  <si>
    <t>3213 - Chi nhánh Nam Ý Yên Bắc Nam Định</t>
  </si>
  <si>
    <t>3211 - Chi nhánh Huyện Vụ Bản Bắc Nam Định</t>
  </si>
  <si>
    <t>3210 - Chi nhánh Huyện Mỹ Lộc Bắc Nam Định</t>
  </si>
  <si>
    <t>3300 - Chi nhánh Tỉnh Ninh Bình</t>
  </si>
  <si>
    <t>3300 - Hội sở Chi nhánh Tỉnh Ninh Bình</t>
  </si>
  <si>
    <t>3310 - Chi nhánh Huyện Gia Viễn Ninh Bình</t>
  </si>
  <si>
    <t>3313 - Chi nhánh Khu vực Gián Khẩu Ninh Bình</t>
  </si>
  <si>
    <t>3308 - Chi nhánh Huyện Hoa Lư Ninh Bình</t>
  </si>
  <si>
    <t>3305 - Chi nhánh Huyện Nho Quan Ninh Bình</t>
  </si>
  <si>
    <t>3311 - Chi nhánh Khu vực Rịa Ninh Bình</t>
  </si>
  <si>
    <t>3304 - Chi nhánh Thành phố Tam Điệp Ninh Bình</t>
  </si>
  <si>
    <t>3303 - Chi nhánh Nam Ninh Bình</t>
  </si>
  <si>
    <t>3303 - Hội sở Chi nhánh Nam Ninh Bình</t>
  </si>
  <si>
    <t>3302 - Chi nhánh Thành phố Ninh Bình Nam Ninh Bình</t>
  </si>
  <si>
    <t>3309 - Chi nhánh Huyện Kim Sơn Nam Ninh Bình</t>
  </si>
  <si>
    <t>3312 - Chi nhánh Khu vực Bình Minh Nam Ninh Bình</t>
  </si>
  <si>
    <t>3306 - Chi nhánh Huyện Yên Khánh Nam Ninh Bình</t>
  </si>
  <si>
    <t>3307 - Chi nhánh Huyện Yên Mô Nam Ninh Bình</t>
  </si>
  <si>
    <t>2400 - Chi nhánh Tỉnh Hưng Yên</t>
  </si>
  <si>
    <t>2400 - Hội sở Chi nhánh Tỉnh Hưng Yên</t>
  </si>
  <si>
    <t>2401 - Chi nhánh Thành phố Hưng Yên</t>
  </si>
  <si>
    <t>2410 - Chi nhánh Huyện Tiên Lữ Hưng Yên</t>
  </si>
  <si>
    <t>2409 - Chi nhánh Huyện Ân Thi Hưng Yên</t>
  </si>
  <si>
    <t>2403 - Chi nhánh Huyện Kim Động Hưng Yên</t>
  </si>
  <si>
    <t>2408 - Chi nhánh Huyện Khoái Châu Hưng Yên</t>
  </si>
  <si>
    <t>2411 - Chi nhánh Huyện Phù Cừ Hưng Yên</t>
  </si>
  <si>
    <t>2407 - Chi nhánh Hưng Yên II</t>
  </si>
  <si>
    <t>2407 - Hội sở Chi nhánh Hưng Yên II</t>
  </si>
  <si>
    <t>2405 - Chi nhánh Huyện Văn Lâm Hưng Yên II</t>
  </si>
  <si>
    <t>2402 - Chi nhánh Thị xã Mỹ Hào Hưng Yên II</t>
  </si>
  <si>
    <t>2404 - Chi nhánh Huyện Yên Mỹ Hưng Yên II</t>
  </si>
  <si>
    <t>2406 - Chi nhánh Huyện Văn Giang Hưng Yên II</t>
  </si>
  <si>
    <t>2600 - Chi nhánh Tỉnh Bắc Ninh</t>
  </si>
  <si>
    <t>2600 - Hội sở Chi nhánh Tỉnh Bắc Ninh</t>
  </si>
  <si>
    <t>2602 - Chi nhánh Thành phố Bắc Ninh</t>
  </si>
  <si>
    <t>2608 - Chi nhánh Huyện Lương Tài Bắc Ninh</t>
  </si>
  <si>
    <t>2606 - Chi nhánh Huyện Gia Bình Bắc Ninh</t>
  </si>
  <si>
    <t>2607 - Chi nhánh Huyện Thuận Thành Bắc Ninh</t>
  </si>
  <si>
    <t>2609 - Chi nhánh Huyện Quế Võ Bắc Ninh</t>
  </si>
  <si>
    <t>2604 - Chi nhánh Huyện Yên Phong Bắc Ninh</t>
  </si>
  <si>
    <t>2603 - Chi nhánh Bắc Ninh II</t>
  </si>
  <si>
    <t>2603 - Hội sở Chi nhánh Bắc Ninh II</t>
  </si>
  <si>
    <t>2601 - Chi nhánh Khu công nghiệp Tiên Sơn Bắc Ninh II</t>
  </si>
  <si>
    <t>2605 - Chi nhánh Huyện Tiên Du Bắc Ninh II</t>
  </si>
  <si>
    <t>2900 - Chi nhánh Tỉnh Hà Nam</t>
  </si>
  <si>
    <t>2900 - Hội sở Chi nhánh Tỉnh Hà Nam</t>
  </si>
  <si>
    <t>2903 - Chi nhánh Thị xã Duy Tiên Hà Nam</t>
  </si>
  <si>
    <t>2905 - Chi nhánh Huyện Lý Nhân Hà Nam</t>
  </si>
  <si>
    <t>2904 - Chi nhánh Huyện Kim Bảng Hà Nam</t>
  </si>
  <si>
    <t>2906 - Chi nhánh Hà Nam II</t>
  </si>
  <si>
    <t>2906 - Hội sở Chi nhánh Hà Nam II</t>
  </si>
  <si>
    <t>2907 - Chi nhánh Đồng Văn Hà Nam II</t>
  </si>
  <si>
    <t>2902 - Chi nhánh Huyện Bình Lục Hà Nam II</t>
  </si>
  <si>
    <t>2901 - Chi nhánh Huyện Thanh Liêm Hà Nam II</t>
  </si>
  <si>
    <t>3500 - Chi nhánh Tỉnh Thanh Hoá</t>
  </si>
  <si>
    <t>3500 - Hội sở Chi nhánh Tỉnh Thanh Hoá</t>
  </si>
  <si>
    <t>3511 - Chi nhánh Huyện Thọ Xuân Thanh Hoá</t>
  </si>
  <si>
    <t>3512 - Chi nhánh Huyện Yên Định Thanh Hoá</t>
  </si>
  <si>
    <t>3517 - Chi nhánh Huyện Đông Sơn Thanh Hoá</t>
  </si>
  <si>
    <t>3516 - Chi nhánh Huyện Triệu Sơn Thanh Hoá</t>
  </si>
  <si>
    <t>3509 - Chi nhánh Huyện Lang Chánh Thanh Hoá</t>
  </si>
  <si>
    <t>3510 - Chi nhánh Huyện Ngọc Lặc Thanh Hoá</t>
  </si>
  <si>
    <t>3526 - Chi nhánh huyện Quan Sơn Thanh Hóa</t>
  </si>
  <si>
    <t>3527 - Chi nhánh huyện Mường Lát Thanh Hóa</t>
  </si>
  <si>
    <t>3523 - Chi nhánh Huyện Quan Hoá Thanh Hoá</t>
  </si>
  <si>
    <t>3503 - Chi nhánh Huyện Bá Thước Thanh Hoá</t>
  </si>
  <si>
    <t>3504 - Chi nhánh Huyện Cẩm Thủy Thanh Hoá</t>
  </si>
  <si>
    <t>3513 - Chi nhánh Lam Sơn Thanh Hoá</t>
  </si>
  <si>
    <t>3525 - Chi nhánh Huyện Thiệu Hoá Thanh Hoá</t>
  </si>
  <si>
    <t>3531 - Chi nhánh Số 3 Thanh Hoá</t>
  </si>
  <si>
    <t>3532 - Chi nhánh Số 4 Thanh Hoá</t>
  </si>
  <si>
    <t>3501 - Chi nhánh Thành phố Thanh Hoá</t>
  </si>
  <si>
    <t>3519 - Chi nhánh Nam Thanh Hoá</t>
  </si>
  <si>
    <t>3519 - Hội sở Chi nhánh Nam Thanh Hoá</t>
  </si>
  <si>
    <t>3521 - Chi nhánh Huyện Nông Cống Nam Thanh Hoá</t>
  </si>
  <si>
    <t>3534 - Chi nhánh Ba Đình Nam Thanh Hoá</t>
  </si>
  <si>
    <t>3530 - Chi nhánh Số 2 Nam Thanh Hoá</t>
  </si>
  <si>
    <t>3520 - Chi nhánh Huyện Như Xuân Nam Thanh Hoá</t>
  </si>
  <si>
    <t>3528 - Chi nhánh Huyện Như Thanh Nam Thanh Hoá</t>
  </si>
  <si>
    <t>3515 - Chi nhánh Huyện Thường Xuân Nam Thanh Hoá</t>
  </si>
  <si>
    <t>3529 - Chi nhánh Nghi Sơn Nam Thanh Hoá</t>
  </si>
  <si>
    <t>3522 - Chi nhánh Tĩnh Gia Nam Thanh Hoá</t>
  </si>
  <si>
    <t>3590 - Chi nhánh Bắc Thanh Hóa</t>
  </si>
  <si>
    <t>3590 - Hội sở Chi nhánh Bắc Thanh Hóa</t>
  </si>
  <si>
    <t>3505 - Chi nhánh Huyện Nga Sơn Bắc Thanh Hoá</t>
  </si>
  <si>
    <t>3506 - Chi nhánh Huyện Hà Trung Bắc Thanh Hoá</t>
  </si>
  <si>
    <t>3507 - Chi nhánh Huyện Thạch Thành Bắc Thanh Hoá</t>
  </si>
  <si>
    <t>3508 - Chi nhánh Huyện Vĩnh Lộc Bắc Thanh Hoá</t>
  </si>
  <si>
    <t>3514 - Chi nhánh Huyện Hậu Lộc Bắc Thanh Hoá</t>
  </si>
  <si>
    <t>3518 - Chi nhánh Huyện Hoằng Hoá Bắc Thanh Hoá</t>
  </si>
  <si>
    <t>3524 - Chi nhánh Thị xã Bỉm Sơn Bắc Thanh Hoá</t>
  </si>
  <si>
    <t>3600 - Chi nhánh Tỉnh Nghệ An</t>
  </si>
  <si>
    <t>3600 - Hội sở Chi nhánh Tỉnh Nghệ An</t>
  </si>
  <si>
    <t>3602 - Chi nhánh Thị xã Cửa Lò Nghệ An</t>
  </si>
  <si>
    <t>3606 - Chi nhánh Huyện Yên Thành Nghệ An</t>
  </si>
  <si>
    <t>3607 - Chi nhánh Huyện Nghi Lộc Nghệ An</t>
  </si>
  <si>
    <t>3605 - Chi nhánh Huyện Diễn Châu Nghệ An</t>
  </si>
  <si>
    <t>3604 - Chi nhánh Huyện Quỳnh Lưu Nghệ An</t>
  </si>
  <si>
    <t>3624 - Chi nhánh Thị xã Hoàng Mai Nghệ An</t>
  </si>
  <si>
    <t>3601 - Chi nhánh Nam Nghệ An</t>
  </si>
  <si>
    <t>3601 - Hội sở Chi nhánh Nam Nghệ An</t>
  </si>
  <si>
    <t>3608 - Chi nhánh Huyện Hưng Nguyên Nam Nghệ An</t>
  </si>
  <si>
    <t>3609 - Chi nhánh Huyện Nam Đàn Nam Nghệ An</t>
  </si>
  <si>
    <t>3615 - Chi nhánh Huyện Thanh Chương Nam Nghệ An</t>
  </si>
  <si>
    <t>3603 - Chi nhánh Huyện Đô Lương Nam Nghệ An</t>
  </si>
  <si>
    <t>3611 - Chi nhánh Tây Nghệ An</t>
  </si>
  <si>
    <t>3611 - Hội sở Chi nhánh Tây Nghệ An</t>
  </si>
  <si>
    <t>3610 - Chi nhánh Huyện Tân Kỳ Tây Nghệ An</t>
  </si>
  <si>
    <t>3620 - Chi nhánh Huyện Nghĩa Đàn Tây Nghệ An</t>
  </si>
  <si>
    <t>3612 - Chi nhánh Huyện Quỳ Hợp Tây Nghệ An</t>
  </si>
  <si>
    <t>3616 - Chi nhánh Huyện Con Cuông Tây Nghệ An</t>
  </si>
  <si>
    <t>3617 - Chi nhánh Huyện Tương Dương Tây Nghệ An</t>
  </si>
  <si>
    <t>3613 - Chi nhánh Huyện Quỳ Châu Tây Nghệ An</t>
  </si>
  <si>
    <t>3618 - Chi nhánh Huyện Kỳ Sơn Tây Nghệ An</t>
  </si>
  <si>
    <t>3614 - Chi nhánh Huyện Quế Phong Tây Nghệ An</t>
  </si>
  <si>
    <t>3619 - Chi nhánh Huyện Anh Sơn Tây Nghệ An</t>
  </si>
  <si>
    <t>3700 - Chi nhánh Tỉnh Hà Tĩnh</t>
  </si>
  <si>
    <t>3700 - Hội sở Chi nhánh Tỉnh Hà Tĩnh</t>
  </si>
  <si>
    <t>3715 - Chi nhánh Thành Sen Hà Tĩnh</t>
  </si>
  <si>
    <t>3702 - Chi nhánh Thị xã Hồng Lĩnh Hà Tĩnh</t>
  </si>
  <si>
    <t>3710 - Chi nhánh Huyện Can Lộc Hà Tĩnh</t>
  </si>
  <si>
    <t>3708 - Chi nhánh Huyện Nghi Xuân Hà Tĩnh</t>
  </si>
  <si>
    <t>3706 - Chi nhánh Huyện Hương Sơn Hà Tĩnh</t>
  </si>
  <si>
    <t>3714 - Chi nhánh Tây Sơn Hà Tĩnh</t>
  </si>
  <si>
    <t>3711 - Chi nhánh Huyện Đức Thọ Hà Tĩnh</t>
  </si>
  <si>
    <t>3712 - Chi nhánh Huyện Lộc Hà Hà Tĩnh</t>
  </si>
  <si>
    <t>3703 - Chi nhánh Huyện Vũ Quang Hà Tĩnh</t>
  </si>
  <si>
    <t>3701 - Chi nhánh Hà Tĩnh II</t>
  </si>
  <si>
    <t>3701 - Hội sở Chi nhánh Hà Tĩnh II</t>
  </si>
  <si>
    <t>3716 - Chi nhánh Thị xã Kỳ Anh Hà Tĩnh II</t>
  </si>
  <si>
    <t>3707 - Chi nhánh Huyện Hương Khê Hà Tĩnh II</t>
  </si>
  <si>
    <t>3709 - Chi nhánh Huyện Thạch Hà Hà Tĩnh II</t>
  </si>
  <si>
    <t>3704 - Chi nhánh Huyện Kỳ Anh Hà Tĩnh II</t>
  </si>
  <si>
    <t>3713 - Chi nhánh Bắc Kỳ Anh Hà Tĩnh II</t>
  </si>
  <si>
    <t>3705 - Chi nhánh Huyện Cẩm Xuyên Hà Tĩnh II</t>
  </si>
  <si>
    <t>4000 - Chi nhánh Tỉnh Thừa Thiên Huế</t>
  </si>
  <si>
    <t>4000 - Hội sở Chi nhánh Tỉnh Thừa Thiên Huế</t>
  </si>
  <si>
    <t>4001 - Chi nhánh Huyện Phong Điền Thừa Thiên Huế</t>
  </si>
  <si>
    <t>4002 - Chi nhánh Thị xã Hương Trà Thừa Thiên Huế</t>
  </si>
  <si>
    <t>4003 - Chi nhánh Huyện Quảng Điền Thừa Thiên Huế</t>
  </si>
  <si>
    <t>4004 - Chi nhánh Thị xã Hương Thủy Thừa Thiên Huế</t>
  </si>
  <si>
    <t>4005 - Chi nhánh Huyện Phú Lộc Thừa Thiên Huế</t>
  </si>
  <si>
    <t>4006 - Chi nhánh Huyện Phú Vang Thừa Thiên Huế</t>
  </si>
  <si>
    <t>4007 - Chi nhánh Huyện Nam Đông Thừa Thiên Huế</t>
  </si>
  <si>
    <t>4008 - Chi nhánh Huyện A Lưới Thừa Thiên Huế</t>
  </si>
  <si>
    <t>4009 - Chi nhánh Nam Sông Hương Thừa Thiên Huế</t>
  </si>
  <si>
    <t>4010 - Chi nhánh Bắc Sông Hương Thừa Thiên Huế</t>
  </si>
  <si>
    <t>4011 - Chi nhánh Trường An Thừa Thiên Huế</t>
  </si>
  <si>
    <t>3800 - Chi nhánh Tỉnh Quảng Bình</t>
  </si>
  <si>
    <t>3800 - Hội sở Chi nhánh Tỉnh Quảng Bình</t>
  </si>
  <si>
    <t>3807 - Chi nhánh Quang Trung Quảng Bình</t>
  </si>
  <si>
    <t>3808 - Chi nhánh Lý Thường Kiệt Quảng Bình</t>
  </si>
  <si>
    <t>3809 - Chi nhánh Trần Hưng Đạo Quảng Bình</t>
  </si>
  <si>
    <t>3810 - Chi nhánh Lý Thái Tổ Quảng Bình</t>
  </si>
  <si>
    <t>3802 - Chi nhánh Huyện Lệ Thuỷ Quảng Bình</t>
  </si>
  <si>
    <t>3803 - Chi nhánh Huyện Quảng Ninh Quảng Bình</t>
  </si>
  <si>
    <t>3801 - Chi nhánh Bắc Quảng Bình</t>
  </si>
  <si>
    <t>3801 - Hội sở Chi nhánh Bắc Quảng Bình</t>
  </si>
  <si>
    <t>3804 - Chi nhánh Huyện Quảng Trạch Bắc Quảng Bình</t>
  </si>
  <si>
    <t>3805 - Chi nhánh Huyện Tuyên Hoá Bắc Quảng Bình</t>
  </si>
  <si>
    <t>3806 - Chi nhánh Huyện Minh Hoá Bắc Quảng Bình</t>
  </si>
  <si>
    <t>3900 - Chi nhánh Tỉnh Quảng Trị</t>
  </si>
  <si>
    <t>3900 - Hội sở Chi nhánh Tỉnh Quảng Trị</t>
  </si>
  <si>
    <t>3902 - Chi nhánh Thành phố Đông Hà Quảng Trị</t>
  </si>
  <si>
    <t>3906 - Chi nhánh Huyện Vĩnh Linh Quảng Trị</t>
  </si>
  <si>
    <t>3905 - Chi nhánh Huyện Gio Linh Quảng Trị</t>
  </si>
  <si>
    <t>3904 - Chi nhánh Huyện Cam Lộ Quảng Trị</t>
  </si>
  <si>
    <t>3908 - Chi nhánh Huyện Đa Krông Quảng Trị</t>
  </si>
  <si>
    <t>3907 - Chi nhánh Huyện Hướng Hoá Quảng Trị</t>
  </si>
  <si>
    <t>3901 - Chi nhánh Lao Bảo Quảng Trị</t>
  </si>
  <si>
    <t>3909 - Chi nhánh Thị xã Quảng Trị</t>
  </si>
  <si>
    <t>3903 - Chi nhánh Huyện Hải Lăng Quảng Trị</t>
  </si>
  <si>
    <t>3910 - Chi nhánh Huyện Triệu Phong Quảng Trị</t>
  </si>
  <si>
    <t xml:space="preserve">2000 - Chi nhánh Thành phố Đà Nẵng </t>
  </si>
  <si>
    <t xml:space="preserve">2000 - Hội sở Chi nhánh Thành phố Đà Nẵng </t>
  </si>
  <si>
    <t xml:space="preserve">2012 - Chi nhánh Khu công nghiệp Đà Nẵng </t>
  </si>
  <si>
    <t xml:space="preserve">2016 - Chi nhánh Chi Lăng Đà Nẵng </t>
  </si>
  <si>
    <t xml:space="preserve">2010 - Chi nhánh Đống Đa Đà Nẵng </t>
  </si>
  <si>
    <t xml:space="preserve">2003 - Chi nhánh Quận Thanh Khê Đà Nẵng </t>
  </si>
  <si>
    <t xml:space="preserve">2004 - Chi nhánh Quận Sơn Trà Đà Nẵng </t>
  </si>
  <si>
    <t xml:space="preserve">2006 - Chi nhánh Quận Ngũ Hành Sơn Đà Nẵng </t>
  </si>
  <si>
    <t>2001 - Chi nhánh Nam Đà Nẵng</t>
  </si>
  <si>
    <t>2001 - Hội sở Chi nhánh Nam Đà Nẵng</t>
  </si>
  <si>
    <t xml:space="preserve">2007 - Chi nhánh Ông Ích Khiêm Nam Đà Nẵng </t>
  </si>
  <si>
    <t xml:space="preserve">2009 - Chi nhánh Chợ Mới Nam Đà Nẵng </t>
  </si>
  <si>
    <t xml:space="preserve">2011 - Chi nhánh Chợ Cồn Nam Đà Nẵng </t>
  </si>
  <si>
    <t xml:space="preserve">2015 - Chi nhánh Tân Chính Nam Đà Nẵng </t>
  </si>
  <si>
    <t xml:space="preserve">2002 - Chi nhánh Quận Liên Chiểu Nam Đà Nẵng </t>
  </si>
  <si>
    <t xml:space="preserve">2005 - Chi nhánh Quận Cẩm Lệ Nam Đà Nẵng </t>
  </si>
  <si>
    <t xml:space="preserve">2013 - Chi nhánh Khu Công nghiệp Hòa Khánh Nam Đà Nẵng </t>
  </si>
  <si>
    <t xml:space="preserve">2008 - Chi nhánh Huyện Hòa Vang Nam Đà Nẵng </t>
  </si>
  <si>
    <t>4200 - Chi nhánh Tỉnh Quảng Nam</t>
  </si>
  <si>
    <t>4200 - Hội sở Chi nhánh Tỉnh Quảng Nam</t>
  </si>
  <si>
    <t>4202 - Chi nhánh Thị xã Điện Bàn Quảng Nam</t>
  </si>
  <si>
    <t>4204 - Chi nhánh Huyện Duy Xuyên Quảng Nam</t>
  </si>
  <si>
    <t>4203 - Chi nhánh Huyện Thăng Bình Quảng Nam</t>
  </si>
  <si>
    <t>4206 - Chi nhánh Huyện Quế Sơn Quảng Nam</t>
  </si>
  <si>
    <t>4230 - Chi nhánh Huyện Nông Sơn Quảng Nam</t>
  </si>
  <si>
    <t>4210 - Chi nhánh Huyện Bắc Trà My Quảng Nam</t>
  </si>
  <si>
    <t>4205 - Chi nhánh Huyện Đại Lộc Quảng Nam</t>
  </si>
  <si>
    <t>4208 - Chi nhánh Huyện Núi Thành Quảng Nam</t>
  </si>
  <si>
    <t>4211 - Chi nhánh Huyện Tiên Phước Quảng Nam</t>
  </si>
  <si>
    <t>4209 - Chi nhánh Thành phố Hội An Quảng Nam</t>
  </si>
  <si>
    <t>4212 - Chi nhánh Huyện Nam Giang Quảng Nam</t>
  </si>
  <si>
    <t>4213 - Chi nhánh Huyện Phước Sơn Quảng Nam</t>
  </si>
  <si>
    <t>4214 - Chi nhánh Huyện Hiệp Đức Quảng Nam</t>
  </si>
  <si>
    <t>4215 - Chi nhánh Huyện Đông Giang Quảng Nam</t>
  </si>
  <si>
    <t>4218 - Chi nhánh Khu công nghiệp Điện Nam - Điện Ngọc Quảng Nam</t>
  </si>
  <si>
    <t>4219 - Chi nhánh Bắc Điện Bàn Quảng Nam</t>
  </si>
  <si>
    <t>4201 - Chi nhánh Thành phố Tam Kỳ Quảng Nam</t>
  </si>
  <si>
    <t>4223 - Chi nhánh Nam Phước Quảng Nam</t>
  </si>
  <si>
    <t>4225 - Chi nhánh Tam Đàn Quảng Nam</t>
  </si>
  <si>
    <t>4221 - Chi nhánh Khu kinh tế mở Chu Lai Quảng Nam</t>
  </si>
  <si>
    <t>4222 - Chi nhánh Hương An Quảng Nam</t>
  </si>
  <si>
    <t>4224 - Chi nhánh Trường Xuân Quảng Nam</t>
  </si>
  <si>
    <t>4220 - Chi nhánh Cửa Đại Quảng Nam</t>
  </si>
  <si>
    <t>4216 - Chi nhánh Huyện Nam Trà My Quảng Nam</t>
  </si>
  <si>
    <t>4217 - Chi nhánh Huyện Tây Giang Quảng Nam</t>
  </si>
  <si>
    <t>4207 - Chi nhánh Huyện Phú Ninh Quảng Nam</t>
  </si>
  <si>
    <t>4500 - Chi nhánh Tỉnh Quảng Ngãi</t>
  </si>
  <si>
    <t>4500 - Hội sở Chi nhánh Tỉnh Quảng Ngãi</t>
  </si>
  <si>
    <t>4506 - Chi nhánh Thành phố Quảng Ngãi</t>
  </si>
  <si>
    <t>4509 - Chi nhánh Huyện Ba Tơ Quảng Ngãi</t>
  </si>
  <si>
    <t>4510 - Chi nhánh Huyện Bình Sơn Quảng Ngãi</t>
  </si>
  <si>
    <t>4514 - Chi nhánh Lý Sơn Quảng Ngãi</t>
  </si>
  <si>
    <t>4511 - Chi nhánh Dung Quất Quảng Ngãi</t>
  </si>
  <si>
    <t>4512 - Chi nhánh Huyện Sơn Tịnh Quảng Ngãi</t>
  </si>
  <si>
    <t>4501 - Chi nhánh Huyện Tư Nghĩa Quảng Ngãi</t>
  </si>
  <si>
    <t>4502 - Chi nhánh Huyện Mộ Đức Quảng Ngãi</t>
  </si>
  <si>
    <t>4508 - Chi nhánh Đức Phổ Quảng Ngãi</t>
  </si>
  <si>
    <t>4513 - Chi nhánh Sa Huỳnh Quảng Ngãi</t>
  </si>
  <si>
    <t>4503 - Chi nhánh Huyện Nghĩa Hành Quảng Ngãi</t>
  </si>
  <si>
    <t>4516 - Chi nhánh Minh Long Quảng Ngãi</t>
  </si>
  <si>
    <t>4505 - Chi nhánh Huyện Sơn Hà Quảng Ngãi</t>
  </si>
  <si>
    <t>4504 - Chi nhánh Huyện Trà Bồng Quảng Ngãi</t>
  </si>
  <si>
    <t>4300 - Chi nhánh Tỉnh Bình Định</t>
  </si>
  <si>
    <t>4300 - Hội sở Chi nhánh Tỉnh Bình Định</t>
  </si>
  <si>
    <t>4301 - Chi nhánh Thành phố Quy Nhơn Bình Định</t>
  </si>
  <si>
    <t>4302 - Chi nhánh Huyện Tuy Phước Bình Định</t>
  </si>
  <si>
    <t>4303 - Chi nhánh Thị xã An Nhơn Bình Định</t>
  </si>
  <si>
    <t>4304 - Chi nhánh Huyện Tây Sơn Bình Định</t>
  </si>
  <si>
    <t>4305 - Chi nhánh Huyện Phù Cát Bình Định</t>
  </si>
  <si>
    <t>4306 - Chi nhánh Huyện Phù Mỹ Bình Định</t>
  </si>
  <si>
    <t>4307 - Chi nhánh Thị xã Hoài Nhơn Bình Định</t>
  </si>
  <si>
    <t>4308 - Chi nhánh Huyện Hoài Ân Bình Định</t>
  </si>
  <si>
    <t>4309 - Chi nhánh Khu công nghiệp Phú Tài Bình Định</t>
  </si>
  <si>
    <t>4310 - Chi nhánh Huyện Vân Canh Bình Định</t>
  </si>
  <si>
    <t>4311 - Chi nhánh Huyện An Lão Bình Định</t>
  </si>
  <si>
    <t>4313 - Chi nhánh Huyện Vĩnh Thạnh Bình Định</t>
  </si>
  <si>
    <t>4600 - Chi nhánh Tỉnh Phú Yên</t>
  </si>
  <si>
    <t>4600 - Hội sở Chi nhánh Tỉnh Phú Yên</t>
  </si>
  <si>
    <t>4601 - Chi nhánh Thành phố Tuy Hoà Phú Yên</t>
  </si>
  <si>
    <t>4607 - Chi nhánh Nam Thành phố Tuy Hoà Phú Yên</t>
  </si>
  <si>
    <t>4605 - Chi nhánh Huyện Sơn Hoà Phú Yên</t>
  </si>
  <si>
    <t>4606 - Chi nhánh Huyện Sông Hinh Phú Yên</t>
  </si>
  <si>
    <t>4604 - Chi nhánh Huyện Đồng Xuân Phú Yên</t>
  </si>
  <si>
    <t>4602 - Chi nhánh Huyện Tuy An Phú Yên</t>
  </si>
  <si>
    <t>4603 - Chi nhánh Thị xã Sông Cầu Phú Yên</t>
  </si>
  <si>
    <t>4609 - Chi nhánh Thị xã Đông Hoà Phú Yên</t>
  </si>
  <si>
    <t>4610 - Chi nhánh Huyện Tây Hoà Phú Yên</t>
  </si>
  <si>
    <t>4608 - Chi nhánh Huyện Phú Hoà Phú Yên</t>
  </si>
  <si>
    <t>4700 - Chi nhánh Tỉnh Khánh Hòa</t>
  </si>
  <si>
    <t>4700 - Hội sở Chi nhánh Tỉnh Khánh Hòa</t>
  </si>
  <si>
    <t>4711 - Chi nhánh Huyện Khánh Sơn Khánh Hòa</t>
  </si>
  <si>
    <t>4712 - Chi nhánh Huyện Khánh Vĩnh Khánh Hòa</t>
  </si>
  <si>
    <t>4701 - Chi nhánh Thành phố Nha Trang Khánh Hòa</t>
  </si>
  <si>
    <t>4708 - Chi nhánh Chợ Xóm Mới Khánh Hòa</t>
  </si>
  <si>
    <t>4710 - Chi nhánh Vĩnh Hiệp Khánh Hòa</t>
  </si>
  <si>
    <t>4707 - Chi nhánh Vĩnh Thọ Khánh Hòa</t>
  </si>
  <si>
    <t>4709 - Chi nhánh Nam Nha Trang Khánh Hoà</t>
  </si>
  <si>
    <t>4702 - Chi nhánh Thành phố Cam Ranh Khánh Hòa</t>
  </si>
  <si>
    <t>4703 - Chi nhánh Huyện Diên Khánh Khánh Hòa</t>
  </si>
  <si>
    <t>4704 - Chi nhánh Thị xã Ninh Hoà Khánh Hòa</t>
  </si>
  <si>
    <t>4705 - Chi nhánh Huyện Vạn Ninh Khánh Hòa</t>
  </si>
  <si>
    <t>4706 - Chi nhánh Huyện Cam Lâm Khánh Hòa</t>
  </si>
  <si>
    <t xml:space="preserve">4900 - Chi nhánh Tỉnh Ninh Thuận </t>
  </si>
  <si>
    <t xml:space="preserve">4900 - Hội sở Chi nhánh Tỉnh Ninh Thuận </t>
  </si>
  <si>
    <t xml:space="preserve">4902 - Chi nhánh Thành phố Phan Rang - Tháp Chàm Ninh Thuận </t>
  </si>
  <si>
    <t xml:space="preserve">4905 - Chi nhánh Huyện Ninh Sơn Ninh Thuận </t>
  </si>
  <si>
    <t xml:space="preserve">4907 - Chi nhánh Huyện Ninh Phước Ninh Thuận </t>
  </si>
  <si>
    <t xml:space="preserve">4906 - Chi nhánh Huyện Ninh Hải Ninh Thuận </t>
  </si>
  <si>
    <t xml:space="preserve">4909 - Chi nhánh Huyện Bác Ái Ninh Thuận </t>
  </si>
  <si>
    <t xml:space="preserve">4908 - Chi nhánh Tháp Chàm Ninh Thuận </t>
  </si>
  <si>
    <t xml:space="preserve">4910 - Chi nhánh Đông Mỹ Hải Ninh Thuận </t>
  </si>
  <si>
    <t>4800 - Chi nhánh Tỉnh Bình Thuận</t>
  </si>
  <si>
    <t>4800 - Hội sở Chi nhánh Tỉnh Bình Thuận</t>
  </si>
  <si>
    <t>4801 - Chi nhánh Phan Thiết Bình Thuận</t>
  </si>
  <si>
    <t>4803 - Chi nhánh Nam Phan Thiết Bình Thuận</t>
  </si>
  <si>
    <t>4813 - Chi nhánh Huyện Đức Linh Bình Thuận</t>
  </si>
  <si>
    <t>4814 - Chi nhánh Huyện Tánh Linh Bình Thuận</t>
  </si>
  <si>
    <t>4807 - Chi nhánh Thị xã LaGi Bình Thuận</t>
  </si>
  <si>
    <t>4802 - Chi nhánh Huyện Hàm Tân Bình Thuận</t>
  </si>
  <si>
    <t>4811 - Chi nhánh Huyện Hàm Thuận Nam Bình Thuận</t>
  </si>
  <si>
    <t>4806 - Chi nhánh Hàm Mỹ Bình Thuận</t>
  </si>
  <si>
    <t>4810 - Chi nhánh Huyện Hàm Thuận Bắc Bình Thuận</t>
  </si>
  <si>
    <t>4809 - Chi nhánh Huyện Bắc Bình Bình Thuận</t>
  </si>
  <si>
    <t>4805 - Chi nhánh Lương Sơn Bình Thuận</t>
  </si>
  <si>
    <t>4808 - Chi nhánh Huyện Tuy Phong Bình Thuận</t>
  </si>
  <si>
    <t>4804 - Chi nhánh Phan Rí Cửa Bình Thuận</t>
  </si>
  <si>
    <t>4815 - Chi nhánh Huyện Phú Quý Bình Thuận</t>
  </si>
  <si>
    <t>5000 - Chi nhánh Tỉnh Gia Lai</t>
  </si>
  <si>
    <t>5000 - Hội sở Chi nhánh Tỉnh Gia Lai</t>
  </si>
  <si>
    <t>5001 - Chi nhánh Thành phố Pleiku Gia Lai</t>
  </si>
  <si>
    <t>5010 - Chi nhánh Huyện Đức Cơ Gia Lai</t>
  </si>
  <si>
    <t>5014 - Chi nhánh Huyện Ia Pa Gia Lai</t>
  </si>
  <si>
    <t>5004 - Chi nhánh Huyện Chư Sê Gia Lai</t>
  </si>
  <si>
    <t>5007 - Chi nhánh Huyện Krông Pa Gia Lai</t>
  </si>
  <si>
    <t>5018 - Chi nhánh Hoa Lư Gia Lai</t>
  </si>
  <si>
    <t>5019 - Chi nhánh Yên Đỗ Gia Lai</t>
  </si>
  <si>
    <t>5003 - Chi nhánh Huyện Chư Prông Gia Lai</t>
  </si>
  <si>
    <t>5006 - Chi nhánh Thị xã Ayun Pa Gia Lai</t>
  </si>
  <si>
    <t>5023 - Chi nhánh Huyện Phú Thiện Gia Lai</t>
  </si>
  <si>
    <t>5024 - Chi nhánh Huyện Chư Pưh Gia Lai</t>
  </si>
  <si>
    <t>5020 - Chi nhánh Đông Gia Lai</t>
  </si>
  <si>
    <t>5020 - Hội sở Chi nhánh Đông Gia Lai</t>
  </si>
  <si>
    <t>5017 - Chi nhánh Hội Thương Đông Gia Lai</t>
  </si>
  <si>
    <t>5016 - Chi nhánh Diên Hồng Đông Gia Lai</t>
  </si>
  <si>
    <t>5021 - Chi nhánh Biển Hồ Đông Gia Lai</t>
  </si>
  <si>
    <t>5005 - Chi nhánh Huyện Ia Grai Đông Gia Lai</t>
  </si>
  <si>
    <t>5011 - Chi nhánh Huyện Chư Păh Đông Gia Lai</t>
  </si>
  <si>
    <t>5012 - Chi nhánh Huyện Đăk Đoa Đông Gia Lai</t>
  </si>
  <si>
    <t>5009 - Chi nhánh Huyện Mang Yang Đông Gia Lai</t>
  </si>
  <si>
    <t>5015 - Chi nhánh Huyện Đak Pơ Đông Gia Lai</t>
  </si>
  <si>
    <t>5013 - Chi nhánh Huyện Kông Chro Đông Gia Lai</t>
  </si>
  <si>
    <t>5002 - Chi nhánh Thị xã An Khê Đông Gia Lai</t>
  </si>
  <si>
    <t>5008 - Chi nhánh Huyện KBang Đông Gia Lai</t>
  </si>
  <si>
    <t>5100 - Chi nhánh Tỉnh Kon Tum</t>
  </si>
  <si>
    <t>5100 - Hội sở Chi nhánh Tỉnh Kon Tum</t>
  </si>
  <si>
    <t>5106 - Chi nhánh Huyện ĐăkGlei Kon Tum</t>
  </si>
  <si>
    <t>5104 - Chi nhánh Huyện Kon Rẫy Kon Tum</t>
  </si>
  <si>
    <t>5105 - Chi nhánh Huyện Sa Thầy Kon Tum</t>
  </si>
  <si>
    <t>5101 - Chi nhánh Huyện Đắk Tô Kon Tum</t>
  </si>
  <si>
    <t>5102 - Chi nhánh Huyện Đắk Hà Kon Tum</t>
  </si>
  <si>
    <t>5103 - Chi nhánh Huyện Ngọc Hồi Kon Tum</t>
  </si>
  <si>
    <t>5109 - Chi nhánh Quyết Thắng Kon Tum</t>
  </si>
  <si>
    <t>5110 - Chi nhánh Quang Trung Kon Tum</t>
  </si>
  <si>
    <t>5200 - Chi nhánh Tỉnh Đắk Lắk</t>
  </si>
  <si>
    <t>5200 - Hội sở Chi nhánh Tỉnh Đắk Lắk</t>
  </si>
  <si>
    <t>5203 - Chi nhánh Huyện Krông Păk Đắk Lắk</t>
  </si>
  <si>
    <t>5225 - Chi nhánh Ea Phê Đắk Lắk</t>
  </si>
  <si>
    <t>5205 - Chi nhánh Huyện Krông Bông Đắk Lắk</t>
  </si>
  <si>
    <t>5202 - Chi nhánh Huyện Ea Kar Đắk Lắk</t>
  </si>
  <si>
    <t>5223 - Chi nhánh Ea Knốp Đắk Lắk</t>
  </si>
  <si>
    <t>5210 - Chi nhánh Huyện M' ĐRắk Đắk Lắk</t>
  </si>
  <si>
    <t>5213 - Chi nhánh Huyện Buôn Đôn Đắk Lắk</t>
  </si>
  <si>
    <t>5204 - Chi nhánh Huyện Krông Ana Đắk Lắk</t>
  </si>
  <si>
    <t>5211 - Chi nhánh Huyện Lăk Đắk Lắk</t>
  </si>
  <si>
    <t>5218 - Chi nhánh Hòa Khánh Đắk Lắk</t>
  </si>
  <si>
    <t>5229 - Chi nhánh Huyện Cư Kuin Đắk Lắk</t>
  </si>
  <si>
    <t>5228 - Chi nhánh Lê Thánh Tông Đắk Lắk</t>
  </si>
  <si>
    <t>5214 - Chi nhánh Phan Chu Trinh Đắk Lắk</t>
  </si>
  <si>
    <t>5215 - Chi nhánh Lê Hồng Phong Đắk Lắk</t>
  </si>
  <si>
    <t>5221 - Chi nhánh Hòa Thắng Đắk Lắk</t>
  </si>
  <si>
    <t>5222 - Chi nhánh Ea Tam Đắk Lắk</t>
  </si>
  <si>
    <t>5219 - Chi nhánh Bắc Đắk Lắk</t>
  </si>
  <si>
    <t>5219 - Hội sở Chi nhánh Bắc Đắk Lắk</t>
  </si>
  <si>
    <t>5201 - Chi nhánh Thành phố Buôn Ma Thuột Bắc Đắk Lắk</t>
  </si>
  <si>
    <t>5212 - Chi nhánh Huyện Ea Sup Bắc Đắk Lắk</t>
  </si>
  <si>
    <t>5206 - Chi nhánh Huyện Cư Mgar Bắc Đắk Lắk</t>
  </si>
  <si>
    <t>5230 - Chi nhánh Ea Kpam Bắc Đắk Lắk</t>
  </si>
  <si>
    <t>5217 - Chi nhánh Nơ Trang Lơng Bắc Đắk Lắk</t>
  </si>
  <si>
    <t>5207 - Chi nhánh Huyện Ea H'leo Bắc Đắk Lắk</t>
  </si>
  <si>
    <t>5209 - Chi nhánh Huyện Krông Năng Bắc Đắk Lắk</t>
  </si>
  <si>
    <t>5226 - Chi nhánh Huyện Krông Búk Bắc Đắk Lắk</t>
  </si>
  <si>
    <t>5227 - Chi nhánh Ea Toh Bắc Đắk Lắk</t>
  </si>
  <si>
    <t>5224 - Chi nhánh Ea Ral Bắc Đắk Lắk</t>
  </si>
  <si>
    <t>5216 - Chi nhánh Hoà Thuận Bắc Đắk Lắk</t>
  </si>
  <si>
    <t>5220 - Chi nhánh Tân Lập Bắc Đắk Lắk</t>
  </si>
  <si>
    <t>5208 - Chi nhánh Buôn Hồ Bắc Đắk Lắk</t>
  </si>
  <si>
    <t>5300 - Chi nhánh Tỉnh Đắk Nông</t>
  </si>
  <si>
    <t>5300 - Hội sở Chi nhánh Tỉnh Đắk Nông</t>
  </si>
  <si>
    <t>5307 - Chi nhánh Thành phố Gia Nghĩa Đắk Nông</t>
  </si>
  <si>
    <t>5303 - Chi nhánh Huyện Đăk RLấp Đắk Nông</t>
  </si>
  <si>
    <t>5305 - Chi nhánh Đắk Song Đắk Nông</t>
  </si>
  <si>
    <t>5301 - Chi nhánh Đắk Mil Đắk Nông</t>
  </si>
  <si>
    <t>5306 - Chi nhánh Huyện Đăk GLong Đắk Nông</t>
  </si>
  <si>
    <t>5302 - Chi nhánh Cư Jút Đắk Nông</t>
  </si>
  <si>
    <t>5308 - Chi nhánh Nam Dong Đắk Nông</t>
  </si>
  <si>
    <t>5304 - Chi nhánh Krông Nô Đắk Nông</t>
  </si>
  <si>
    <t>5400 - Chi nhánh Tỉnh Lâm Đồng</t>
  </si>
  <si>
    <t>5400 - Hội sở Chi nhánh Tỉnh Lâm Đồng</t>
  </si>
  <si>
    <t>5406 - Chi nhánh Thành phố Đà Lạt Lâm Đồng</t>
  </si>
  <si>
    <t>5405 - Chi nhánh Huyện Đơn Dương Lâm Đồng</t>
  </si>
  <si>
    <t>5412 - Chi nhánh Huyện Đức Trọng Lâm Đồng</t>
  </si>
  <si>
    <t>5404 - Chi nhánh Huyện Lâm Hà Lâm Đồng</t>
  </si>
  <si>
    <t>5491 - Chi nhánh Lộc Phát Lâm Đồng</t>
  </si>
  <si>
    <t>5493 - Chi nhánh Huyện Đam Rông Lâm Đồng</t>
  </si>
  <si>
    <t>5401 - Chi nhánh Huyện Lạc Dương Lâm Đồng</t>
  </si>
  <si>
    <t>5402 - Chi nhánh Lâm Đồng II</t>
  </si>
  <si>
    <t>5402 - Hội sở Chi nhánh Lâm Đồng II</t>
  </si>
  <si>
    <t>5403 - Chi nhánh Huyện Cát Tiên Lâm Đồng II</t>
  </si>
  <si>
    <t>5411 - Chi nhánh Huyện Đạ Tẻh Lâm Đồng II</t>
  </si>
  <si>
    <t>5413 - Chi nhánh Hòa Ninh Lâm Đồng II</t>
  </si>
  <si>
    <t>5495 - Chi nhánh Bảo Lâm Lâm Đồng II</t>
  </si>
  <si>
    <t>5492 - Chi nhánh Lộc An Lâm Đồng II</t>
  </si>
  <si>
    <t>5408 - Chi nhánh Huyện Di Linh Lâm Đồng II</t>
  </si>
  <si>
    <t>5409 - Chi nhánh Huyện Đạ Huoai Lâm Đồng II</t>
  </si>
  <si>
    <t>5490 - Chi nhánh Thành phố Bảo Lộc Lâm Đồng II</t>
  </si>
  <si>
    <t>5500 - Chi nhánh Tỉnh Bình Dương</t>
  </si>
  <si>
    <t>5500 - Hội sở Chi nhánh Tỉnh Bình Dương</t>
  </si>
  <si>
    <t>5501 - Chi nhánh Thành phố Thủ Dầu Một Bình Dương</t>
  </si>
  <si>
    <t>5502 - Chi nhánh Thị xã Tân Uyên Bình Dương</t>
  </si>
  <si>
    <t>5503 - Chi nhánh Thị xã Bến Cát Bình Dương</t>
  </si>
  <si>
    <t>5504 - Chi nhánh Huyện Dầu Tiếng Bình Dương</t>
  </si>
  <si>
    <t>5505 - Chi nhánh Huyện Phú Giáo Bình Dương</t>
  </si>
  <si>
    <t>5506 - Chi nhánh Tân Phước Khánh Bình Dương</t>
  </si>
  <si>
    <t>5507 - Chi nhánh Sở Sao Bình Dương</t>
  </si>
  <si>
    <t>5590 - Chi nhánh Khu công nghiệp Sóng Thần</t>
  </si>
  <si>
    <t>5590 - Hội sở Chi nhánh Khu công nghiệp Sóng Thần</t>
  </si>
  <si>
    <t>5592 - Chi nhánh Thành phố Thuận An Sóng Thần</t>
  </si>
  <si>
    <t>5591 - Chi nhánh Thành phố Dĩ An Sóng Thần</t>
  </si>
  <si>
    <t>5700 - Chi nhánh Tỉnh Tây Ninh</t>
  </si>
  <si>
    <t>5700 - Hội sở Chi nhánh Tỉnh Tây Ninh</t>
  </si>
  <si>
    <t>5710 - Chi nhánh Khu vực mía đường Tân Hưng Tây Ninh</t>
  </si>
  <si>
    <t>5701 - Chi nhánh Khu công nghiệp Trảng Bàng Tây Ninh</t>
  </si>
  <si>
    <t>5709 - Chi nhánh Thị xã Hòa Thành Tây Ninh</t>
  </si>
  <si>
    <t>5703 - Chi nhánh Huyện Gò Dầu Tây Ninh</t>
  </si>
  <si>
    <t>5704 - Chi nhánh Thị xã Trảng Bàng Tây Ninh</t>
  </si>
  <si>
    <t>5708 - Chi nhánh Huyện Bến Cầu Tây Ninh</t>
  </si>
  <si>
    <t>5706 - Chi nhánh Huyện Châu Thành Tây Ninh</t>
  </si>
  <si>
    <t>5707 - Chi nhánh Huyện Tân Biên Tây Ninh</t>
  </si>
  <si>
    <t>5705 - Chi nhánh Huyện Tân Châu Tây Ninh</t>
  </si>
  <si>
    <t>5702 - Chi nhánh Huyện Dương Minh Châu Tây Ninh</t>
  </si>
  <si>
    <t>5900 - Chi nhánh Tỉnh Đồng Nai</t>
  </si>
  <si>
    <t>5900 - Hội sở Chi nhánh Tỉnh Đồng Nai</t>
  </si>
  <si>
    <t>5913 - Chi nhánh Tân Hiệp Đồng Nai</t>
  </si>
  <si>
    <t>5903 - Chi nhánh Tam Phước Đồng Nai</t>
  </si>
  <si>
    <t>5915 - Chi nhánh Huyện Thống Nhất Đồng Nai</t>
  </si>
  <si>
    <t>5906 - Chi nhánh Thành phố Long Khánh Đồng Nai</t>
  </si>
  <si>
    <t>5902 - Chi nhánh Huyện Xuân Lộc Đồng Nai</t>
  </si>
  <si>
    <t>5907 - Chi nhánh Huyện Định Quán Đồng Nai</t>
  </si>
  <si>
    <t>5909 - Chi nhánh Huyện Tân Phú Đồng Nai</t>
  </si>
  <si>
    <t>5911 - Chi nhánh Nam Đồng Nai</t>
  </si>
  <si>
    <t>5911 - Hội sở Chi nhánh Nam Đồng Nai</t>
  </si>
  <si>
    <t>5908 - Chi nhánh Huyện Nhơn Trạch Nam Đồng Nai</t>
  </si>
  <si>
    <t>5914 - Chi nhánh Huyện Cẩm Mỹ Nam Đồng Nai</t>
  </si>
  <si>
    <t>5990 - Chi nhánh Bắc Đồng Nai</t>
  </si>
  <si>
    <t>5990 - Hội sở Chi nhánh Bắc Đồng Nai</t>
  </si>
  <si>
    <t>5912 - Chi nhánh Thành phố Biên Hòa Bắc Đồng Nai</t>
  </si>
  <si>
    <t>5904 - Chi nhánh Huyện Vĩnh Cửu Bắc Đồng Nai</t>
  </si>
  <si>
    <t>5905 - Chi nhánh Huyện Trảng Bom Bắc Đồng Nai</t>
  </si>
  <si>
    <t>6000 - Chi nhánh Tỉnh Bà Rịa Vũng Tàu</t>
  </si>
  <si>
    <t>6000 - Hội sở Chi nhánh Tỉnh Bà Rịa Vũng Tàu</t>
  </si>
  <si>
    <t>6001 - Chi nhánh Huyện Long Điền Bà Rịa Vũng Tàu</t>
  </si>
  <si>
    <t>6002 - Chi nhánh Huyện Xuyên Mộc Bà Rịa Vũng Tàu</t>
  </si>
  <si>
    <t>6003 - Chi nhánh Huyện Châu Đức Bà Rịa Vũng Tàu</t>
  </si>
  <si>
    <t>6004 - Chi nhánh Thị xã Phú Mỹ Bà Rịa Vũng Tàu</t>
  </si>
  <si>
    <t>6006 - Chi nhánh Khu Công nghiệp Tân Thành Bà Rịa Vũng Tàu</t>
  </si>
  <si>
    <t>6005 - Chi nhánh Huyện Đất Đỏ Bà Rịa Vũng Tàu</t>
  </si>
  <si>
    <t>6090 - Chi nhánh Vũng Tàu</t>
  </si>
  <si>
    <t>6090 - Hội sở Chi nhánh Vũng Tàu</t>
  </si>
  <si>
    <t>5600 - Chi nhánh Tỉnh Bình Phước</t>
  </si>
  <si>
    <t>5600 - Hội sở Chi nhánh Tỉnh Bình Phước</t>
  </si>
  <si>
    <t>5617 - Chi nhánh Huyện Bù Gia Mập Bình Phước</t>
  </si>
  <si>
    <t>5605 - Chi nhánh Thị xã Phước Long Bình Phước</t>
  </si>
  <si>
    <t>5606 - Chi nhánh Huyện Bù Đăng Bình Phước</t>
  </si>
  <si>
    <t>5602 - Chi nhánh Huyện Đồng Phú Bình Phước</t>
  </si>
  <si>
    <t>5607 - Chi nhánh Phú Riềng Bình Phước</t>
  </si>
  <si>
    <t>5608 - Chi nhánh Đức Liễu Bình Phước</t>
  </si>
  <si>
    <t>5609 - Chi nhánh Bù Nho Bình Phước</t>
  </si>
  <si>
    <t>5611 - Chi nhánh Phước Bình Bình Phước</t>
  </si>
  <si>
    <t>5614 - Chi nhánh Đa Kia Bình Phước</t>
  </si>
  <si>
    <t>5615 - Chi nhánh Tân Thành Bình Phước</t>
  </si>
  <si>
    <t>5601 - Chi nhánh Tây Bình Phước</t>
  </si>
  <si>
    <t>5601 - Hội sở Chi nhánh Tây Bình Phước</t>
  </si>
  <si>
    <t>5603 - Chi nhánh Thị xã Bình Long Tây Bình Phước</t>
  </si>
  <si>
    <t>5604 - Chi nhánh Huyện Lộc Ninh Tây Bình Phước</t>
  </si>
  <si>
    <t>5613 - Chi nhánh Lộc Hiệp Tây Bình Phước</t>
  </si>
  <si>
    <t>5610 - Chi nhánh Huyện Chơn Thành Tây Bình Phước</t>
  </si>
  <si>
    <t>5612 - Chi nhánh Huyện Bù Đốp Tây Bình Phước</t>
  </si>
  <si>
    <t>5616 - Chi nhánh huyện Hớn Quản Tây Bình Phước</t>
  </si>
  <si>
    <t>7000 - Chi nhánh Tỉnh Hậu Giang</t>
  </si>
  <si>
    <t>7000 - Hội sở Chi nhánh Tỉnh Hậu Giang</t>
  </si>
  <si>
    <t>7001 - Chi nhánh Thành phố Ngã Bảy Hậu Giang</t>
  </si>
  <si>
    <t>7002 - Chi nhánh Huyện Long Mỹ Hậu Giang</t>
  </si>
  <si>
    <t>7003 - Chi nhánh Huyện Vị Thuỷ Hậu Giang</t>
  </si>
  <si>
    <t>7004 - Chi nhánh Huyện Châu Thành Hậu Giang</t>
  </si>
  <si>
    <t>7005 - Chi nhánh Huyện Châu Thành A Hậu Giang</t>
  </si>
  <si>
    <t>7006 - Chi nhánh Huyện Phụng Hiệp Hậu Giang</t>
  </si>
  <si>
    <t>7007 - Chi nhánh Thành phố Vị Thanh Hậu Giang</t>
  </si>
  <si>
    <t>7009 - Chi nhánh Cái Tắc Hậu Giang</t>
  </si>
  <si>
    <t>1800 - Chi nhánh Thành phố Cần Thơ</t>
  </si>
  <si>
    <t>1800 - Hội sở Chi nhánh Thành phố Cần Thơ</t>
  </si>
  <si>
    <t>1804 - Chi nhánh Quận Bình Thuỷ Cần Thơ</t>
  </si>
  <si>
    <t>1808 - Chi nhánh Quận Cái Răng Cần Thơ</t>
  </si>
  <si>
    <t>1802 - Chi nhánh Quận Ô Môn Cần Thơ</t>
  </si>
  <si>
    <t>1803 - Chi nhánh Quận Thốt Nốt Cần Thơ</t>
  </si>
  <si>
    <t>1890 - Chi nhánh Cần Thơ II</t>
  </si>
  <si>
    <t>1890 - Hội sở Chi nhánh Cần Thơ II</t>
  </si>
  <si>
    <t>1809 - Chi nhánh Huyện Cờ Đỏ Cần Thơ II</t>
  </si>
  <si>
    <t>1805 - Chi nhánh Huyện Vĩnh Thạnh Cần Thơ II</t>
  </si>
  <si>
    <t>1807 - Chi nhánh Huyện Thới Lai Cần Thơ II</t>
  </si>
  <si>
    <t>1806 - Chi nhánh Huyện Phong Điền Cần Thơ II</t>
  </si>
  <si>
    <t>6600 - Chi nhánh Tỉnh Long An</t>
  </si>
  <si>
    <t>6600 - Hội sở Chi nhánh Tỉnh Long An</t>
  </si>
  <si>
    <t>6601 - Chi nhánh Thành phố Tân An Long An</t>
  </si>
  <si>
    <t>6618 - Chi nhánh Bắc Tân An Long An</t>
  </si>
  <si>
    <t>6619 - Chi nhánh Bắc Đức Hòa Long An</t>
  </si>
  <si>
    <t>6613 - Chi nhánh Đông Đức Hòa Long An</t>
  </si>
  <si>
    <t>6612 - Chi nhánh Huyện Đức Hoà Long An</t>
  </si>
  <si>
    <t>6606 - Chi nhánh Thị xã Kiến Tường Long An</t>
  </si>
  <si>
    <t>6609 - Chi nhánh Huyện Đức Huệ Long An</t>
  </si>
  <si>
    <t>6607 - Chi nhánh Huyện Tân Thạnh Long An</t>
  </si>
  <si>
    <t>6610 - Chi nhánh Huyện Vĩnh Hưng Long An</t>
  </si>
  <si>
    <t>6614 - Chi nhánh Huyện Châu Thành Long An</t>
  </si>
  <si>
    <t>6611 - Chi nhánh Huyện Thạnh Hoá Long An</t>
  </si>
  <si>
    <t>6615 - Chi nhánh Huyện Tân Hưng Long An</t>
  </si>
  <si>
    <t>6620 - Chi nhánh huyện Mộc Hóa Long An</t>
  </si>
  <si>
    <t>6603 - Chi nhánh Đông Long An</t>
  </si>
  <si>
    <t>6603 - Hội sở Chi nhánh Đông Long An</t>
  </si>
  <si>
    <t>6617 - Chi nhánh Khu vực Cầu Voi Đông Long An</t>
  </si>
  <si>
    <t>6616 - Chi nhánh Khu vực Gò Đen Đông Long An</t>
  </si>
  <si>
    <t>6602 - Chi nhánh Huyện Tân Trụ Đông Long An</t>
  </si>
  <si>
    <t>6604 - Chi nhánh Huyện Cần Giuộc Đông Long An</t>
  </si>
  <si>
    <t>6605 - Chi nhánh Huyện Cần Đước Đông Long An</t>
  </si>
  <si>
    <t>6608 - Chi nhánh Huyện Thủ Thừa Đông Long An</t>
  </si>
  <si>
    <t>6500 - Chi nhánh Tỉnh Đồng Tháp</t>
  </si>
  <si>
    <t>6500 - Hội sở Chi nhánh Tỉnh Đồng Tháp</t>
  </si>
  <si>
    <t>6502 - Chi nhánh Thành phố Cao Lãnh Đồng Tháp</t>
  </si>
  <si>
    <t>6501 - Chi nhánh Thành phố Sa Đéc Đồng Tháp</t>
  </si>
  <si>
    <t>6503 - Chi nhánh Huyện Châu Thành Đồng Tháp</t>
  </si>
  <si>
    <t>6510 - Chi nhánh Huyện Lai Vung Đồng Tháp</t>
  </si>
  <si>
    <t>6511 - Chi nhánh Huyện Lấp Vò Đồng Tháp</t>
  </si>
  <si>
    <t>6504 - Chi nhánh Huyện Cao Lãnh Đồng Tháp</t>
  </si>
  <si>
    <t>6505 - Chi nhánh Huyện Tháp Mười Đồng Tháp</t>
  </si>
  <si>
    <t>6507 - Chi nhánh Huyện Thanh Bình Đồng Tháp</t>
  </si>
  <si>
    <t>6506 - Chi nhánh Huyện Tam Nông Đồng Tháp</t>
  </si>
  <si>
    <t>6508 - Chi nhánh Thành phố Hồng Ngự Đồng Tháp</t>
  </si>
  <si>
    <t>6509 - Chi nhánh Huyện Tân Hồng Đồng Tháp</t>
  </si>
  <si>
    <t>6700 - Chi nhánh Tỉnh An Giang</t>
  </si>
  <si>
    <t>6700 - Hội sở Chi nhánh Tỉnh An Giang</t>
  </si>
  <si>
    <t>6701 - Chi nhánh Thành phố Long Xuyên An Giang</t>
  </si>
  <si>
    <t>6702 - Chi nhánh Thành phố Châu Đốc An Giang</t>
  </si>
  <si>
    <t>6709 - Chi nhánh Huyện Châu Thành An Giang</t>
  </si>
  <si>
    <t>6708 - Chi nhánh Huyện Châu Phú An Giang</t>
  </si>
  <si>
    <t>6711 - Chi nhánh Huyện Chợ Mới An Giang</t>
  </si>
  <si>
    <t>6714 - Chi nhánh Mỹ Luông An Giang</t>
  </si>
  <si>
    <t>6704 - Chi nhánh Huyện Phú Tân An Giang</t>
  </si>
  <si>
    <t>6712 - Chi nhánh Chợ Vàm An Giang</t>
  </si>
  <si>
    <t>6705 - Chi nhánh Thị xã Tân Châu An Giang</t>
  </si>
  <si>
    <t>6706 - Chi nhánh Huyện Tịnh Biên An Giang</t>
  </si>
  <si>
    <t>6713 - Chi nhánh Chi Lăng An Giang</t>
  </si>
  <si>
    <t>6707 - Chi nhánh Huyện Tri Tôn An Giang</t>
  </si>
  <si>
    <t>6710 - Chi nhánh Huyện Thoại Sơn An Giang</t>
  </si>
  <si>
    <t>6703 - Chi nhánh Huyện An Phú An Giang</t>
  </si>
  <si>
    <t>6900 - Chi nhánh Tỉnh Tiền Giang</t>
  </si>
  <si>
    <t>6900 - Hội sở Chi nhánh Tỉnh Tiền Giang</t>
  </si>
  <si>
    <t>6906 - Chi nhánh Thị xã Gò Công Tiền Giang</t>
  </si>
  <si>
    <t>6909 - Chi nhánh Huyện Gò Công Đông Tiền Giang</t>
  </si>
  <si>
    <t>6905 - Chi nhánh Huyện Gò Công Tây Tiền Giang</t>
  </si>
  <si>
    <t>6904 - Chi nhánh Huyện Chợ Gạo Tiền Giang</t>
  </si>
  <si>
    <t>6903 - Chi nhánh Huyện Châu Thành Tiền Giang</t>
  </si>
  <si>
    <t>6907 - Chi nhánh Thị xã Cai Lậy Tiền Giang</t>
  </si>
  <si>
    <t>6902 - Chi nhánh Huyện Cái Bè Tiền Giang</t>
  </si>
  <si>
    <t>6901 - Chi nhánh Thành phố Mỹ Tho Tiền Giang</t>
  </si>
  <si>
    <t>6911 - Chi nhánh Khu Công nghiệp Mỹ Tho Tiền Giang</t>
  </si>
  <si>
    <t>6908 - Chi nhánh Huyện Tân Phước Tiền Giang</t>
  </si>
  <si>
    <t>6910 - Chi nhánh Huyện Tân Phú Đông Tiền Giang</t>
  </si>
  <si>
    <t>7100 - Chi nhánh Tỉnh Bến Tre</t>
  </si>
  <si>
    <t>7100 - Hội sở Chi nhánh Tỉnh Bến Tre</t>
  </si>
  <si>
    <t>7101 - Chi nhánh Thành phố Bến Tre</t>
  </si>
  <si>
    <t>7109 - Chi nhánh Đồng Khởi Bến Tre</t>
  </si>
  <si>
    <t>7108 - Chi nhánh Huyện Châu Thành Bến Tre</t>
  </si>
  <si>
    <t>7104 - Chi nhánh Huyện Bình Đại Bến Tre</t>
  </si>
  <si>
    <t>7107 - Chi nhánh Huyện Giồng Trôm Bến Tre</t>
  </si>
  <si>
    <t>7102 - Chi nhánh Huyện Ba Tri Bến Tre</t>
  </si>
  <si>
    <t>7103 - Chi nhánh Huyện Mỏ Cày Nam Bến Tre</t>
  </si>
  <si>
    <t>7110 - Chi nhánh Huyện Mỏ Cày Bắc Bến Tre</t>
  </si>
  <si>
    <t>7106 - Chi nhánh Huyện Chợ Lách Bến Tre</t>
  </si>
  <si>
    <t>7105 - Chi nhánh Huyện Thạnh Phú Bến Tre</t>
  </si>
  <si>
    <t>7300 - Chi nhánh Tỉnh Vĩnh Long</t>
  </si>
  <si>
    <t>7300 - Hội sở Chi nhánh Tỉnh Vĩnh Long</t>
  </si>
  <si>
    <t>7301 - Chi nhánh Thành phố Vĩnh Long</t>
  </si>
  <si>
    <t>7304 - Chi nhánh Huyện Long Hồ Vĩnh Long</t>
  </si>
  <si>
    <t>7309 - Chi nhánh Khu Công nghiệp Hoà Phú Vĩnh Long</t>
  </si>
  <si>
    <t>7302 - Chi nhánh Huyện Mang Thít Vĩnh Long</t>
  </si>
  <si>
    <t>7303 - Chi nhánh Huyện Vũng Liêm Vĩnh Long</t>
  </si>
  <si>
    <t>7307 - Chi nhánh Thị xã Bình Minh Vĩnh Long</t>
  </si>
  <si>
    <t>7306 - Chi nhánh huyện Bình Tân Vĩnh Long</t>
  </si>
  <si>
    <t>7308 - Chi nhánh Huyện Tam Bình Vĩnh Long</t>
  </si>
  <si>
    <t>7305 - Chi nhánh Huyện Trà Ôn Vĩnh Long</t>
  </si>
  <si>
    <t>7400 - Chi nhánh Tỉnh Trà Vinh</t>
  </si>
  <si>
    <t>7400 - Hội sở Chi nhánh Tỉnh Trà Vinh</t>
  </si>
  <si>
    <t>7406 - Chi nhánh Thành phố Trà Vinh</t>
  </si>
  <si>
    <t>7410 - Chi nhánh Thị xã Duyên Hải Trà Vinh</t>
  </si>
  <si>
    <t>7409 - Chi nhánh Huyện Châu Thành Trà Vinh</t>
  </si>
  <si>
    <t>7407 - Chi nhánh Huyện Trà Cú Trà Vinh</t>
  </si>
  <si>
    <t>7404 - Chi nhánh Huyện Tiểu Cần Trà Vinh</t>
  </si>
  <si>
    <t>7403 - Chi nhánh Huyện Cầu Kè Trà Vinh</t>
  </si>
  <si>
    <t>7411 - Chi nhánh Huyện Càng Long Trà Vinh</t>
  </si>
  <si>
    <t>7401 - Chi nhánh Số 1 Trà Vinh</t>
  </si>
  <si>
    <t>7402 - Chi nhánh Nam Duyên Hải Trà Vinh</t>
  </si>
  <si>
    <t>7408 - Chi nhánh Huyện Cầu Ngang Trà Vinh</t>
  </si>
  <si>
    <t>7600 - Chi nhánh Tỉnh Sóc Trăng</t>
  </si>
  <si>
    <t>7600 - Hội sở Chi nhánh Tỉnh Sóc Trăng</t>
  </si>
  <si>
    <t>7601 - Chi nhánh Thành phố Sóc Trăng</t>
  </si>
  <si>
    <t>7605 - Chi nhánh Huyện Mỹ Xuyên Sóc Trăng</t>
  </si>
  <si>
    <t>7604 - Chi nhánh Huyện Mỹ Tú Sóc Trăng</t>
  </si>
  <si>
    <t>7602 - Chi nhánh Huyện Kế Sách Sóc Trăng</t>
  </si>
  <si>
    <t>7607 - Chi nhánh Huyện Thạnh Trị Sóc Trăng</t>
  </si>
  <si>
    <t>7606 - Chi nhánh Thị xã Vĩnh Châu Sóc Trăng</t>
  </si>
  <si>
    <t>7609 - Chi nhánh Thị xã Ngã Năm Sóc Trăng</t>
  </si>
  <si>
    <t>7603 - Chi nhánh Huyện Long Phú Sóc Trăng</t>
  </si>
  <si>
    <t>7613 - Chi nhánh Huyện Cù Lao Dung Sóc Trăng</t>
  </si>
  <si>
    <t>7611 - Chi nhánh Ba Xuyên Sóc Trăng</t>
  </si>
  <si>
    <t>7608 - Chi nhánh Thạnh Phú Sóc Trăng</t>
  </si>
  <si>
    <t>7610 - Chi nhánh Huyện Châu Thành Sóc Trăng</t>
  </si>
  <si>
    <t>7612 - Chi nhánh Huyện Trần Đề Sóc Trăng</t>
  </si>
  <si>
    <t>7700 - Chi nhánh Tỉnh Kiên Giang</t>
  </si>
  <si>
    <t>7700 - Hội sở Chi nhánh Tỉnh Kiên Giang</t>
  </si>
  <si>
    <t>7711 - Chi nhánh Thành phố Hà Tiên Kiên Giang</t>
  </si>
  <si>
    <t>7706 - Chi nhánh Huyện Hòn Đất Kiên Giang</t>
  </si>
  <si>
    <t>7708 - Chi nhánh Huyện Kiên Hải Kiên Giang</t>
  </si>
  <si>
    <t>7701 - Chi nhánh Huyện Kiên Lương Kiên Giang</t>
  </si>
  <si>
    <t>7716 - Chi nhánh Mỹ Lâm Kiên Giang</t>
  </si>
  <si>
    <t>7713 - Chi nhánh Rạch Sỏi Kiên Giang</t>
  </si>
  <si>
    <t>7715 - Chi nhánh Thành phố Rạch Giá Kiên Giang</t>
  </si>
  <si>
    <t>7712 - Chi nhánh Ba Hòn Kiên Giang</t>
  </si>
  <si>
    <t>7709 - Chi nhánh Kiên Giang II</t>
  </si>
  <si>
    <t>7709 - Hội sở Chi nhánh Kiên Giang II</t>
  </si>
  <si>
    <t>7707 - Chi nhánh Huyện Tân Hiệp Kiên Giang II</t>
  </si>
  <si>
    <t>7705 - Chi nhánh Huyện Giồng Riềng Kiên Giang II</t>
  </si>
  <si>
    <t>7704 - Chi nhánh Huyện An Biên Kiên Giang II</t>
  </si>
  <si>
    <t>7703 - Chi nhánh Huyện Vĩnh Thuận Kiên Giang II</t>
  </si>
  <si>
    <t>7710 - Chi nhánh Huyện An Minh Kiên Giang II</t>
  </si>
  <si>
    <t>7702 - Chi nhánh Huyện Gò Quao Kiên Giang II</t>
  </si>
  <si>
    <t>7714 - Chi nhánh Bến Nhứt Kiên Giang II</t>
  </si>
  <si>
    <t>7717 - Chi nhánh huyện U Minh Thượng Kiên Giang II</t>
  </si>
  <si>
    <t>7790 - Chi nhánh Phú Quốc</t>
  </si>
  <si>
    <t>7790 - Hội sở Chi nhánh Phú Quốc</t>
  </si>
  <si>
    <t>7200 - Chi nhánh Tỉnh Bạc Liêu</t>
  </si>
  <si>
    <t>7200 - Hội sở Chi nhánh Tỉnh Bạc Liêu</t>
  </si>
  <si>
    <t>7203 - Chi nhánh Huyện Hoà Bình Bạc Liêu</t>
  </si>
  <si>
    <t>7204 - Chi nhánh Huyện Phước Long Bạc Liêu</t>
  </si>
  <si>
    <t>7202 - Chi nhánh Thị xã Giá Rai Bạc Liêu</t>
  </si>
  <si>
    <t>7205 - Chi nhánh Huyện Hồng Dân Bạc Liêu</t>
  </si>
  <si>
    <t>7207 - Chi nhánh Huyện Đông Hải Bạc Liêu</t>
  </si>
  <si>
    <t>7206 - Chi nhánh Huyện Vĩnh Lợi Bạc Liêu</t>
  </si>
  <si>
    <t>7201 - Chi nhánh Thành phố Bạc Liêu</t>
  </si>
  <si>
    <t>7500 - Chi nhánh Tỉnh Cà Mau</t>
  </si>
  <si>
    <t>7500 - Hội sở Chi nhánh Tỉnh Cà Mau</t>
  </si>
  <si>
    <t>7501 - Chi nhánh Thành phố Cà Mau</t>
  </si>
  <si>
    <t>7505 - Chi nhánh Huyện Cái Nước Cà Mau</t>
  </si>
  <si>
    <t>7502 - Chi nhánh Huyện Thới Bình Cà Mau</t>
  </si>
  <si>
    <t>7506 - Chi nhánh Huyện Đầm Dơi Cà Mau</t>
  </si>
  <si>
    <t>7503 - Chi nhánh Huyện U Minh Cà Mau</t>
  </si>
  <si>
    <t>7507 - Chi nhánh Huyện Ngọc Hiển Cà Mau</t>
  </si>
  <si>
    <t>7504 - Chi nhánh Huyện Trần Văn Thời Cà Mau</t>
  </si>
  <si>
    <t>7509 - Chi nhánh Huyện Năm Căn Cà Mau</t>
  </si>
  <si>
    <t>7508 - Chi nhánh Huyện Phú Tân Cà Mau</t>
  </si>
  <si>
    <t>Chiều cao (cm)*</t>
  </si>
  <si>
    <t>Khu vực dự tuyển</t>
  </si>
  <si>
    <t>=OFFSET($BF$1;MATCH(S13;$BF$1:$BF$843;0)-1;1;COUNTIFS($BF$1:$BF$843;S13))</t>
  </si>
  <si>
    <t>=OFFSET($BB$1;MATCH(E13;$BB$1:$BB$98;0)-1;1;COUNTIFS($BB$1:$BB$98;E13))</t>
  </si>
  <si>
    <t>Theo sự phân công của Hội đồng tuyển dụng Chi nhánh loại I (NV2)</t>
  </si>
  <si>
    <t>Pháp chế</t>
  </si>
  <si>
    <t>Thủ quỹ, kiểm ngân</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</si>
</sst>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 yyyy"/>
    <numFmt numFmtId="173" formatCode="[$-409]h:mm:ss\ AM/PM"/>
  </numFmts>
  <fonts count="69">
    <font>
      <sz val="11"/>
      <color theme="1"/>
      <name val="Calibri"/>
      <family val="2"/>
    </font>
    <font>
      <sz val="11"/>
      <color indexed="8"/>
      <name val="Calibri"/>
      <family val="2"/>
    </font>
    <font>
      <b/>
      <sz val="10"/>
      <name val="Times New Roman"/>
      <family val="1"/>
    </font>
    <font>
      <sz val="10"/>
      <name val=".VnArial Narrow"/>
      <family val="2"/>
    </font>
    <font>
      <sz val="10"/>
      <name val="Times New Roman"/>
      <family val="1"/>
    </font>
    <font>
      <b/>
      <sz val="18"/>
      <name val="Times New Roman"/>
      <family val="1"/>
    </font>
    <font>
      <b/>
      <sz val="10"/>
      <color indexed="61"/>
      <name val="Times New Roman"/>
      <family val="1"/>
    </font>
    <font>
      <i/>
      <sz val="10"/>
      <color indexed="61"/>
      <name val="Times New Roman"/>
      <family val="1"/>
    </font>
    <font>
      <b/>
      <i/>
      <sz val="10"/>
      <color indexed="61"/>
      <name val="Times New Roman"/>
      <family val="1"/>
    </font>
    <font>
      <b/>
      <sz val="11"/>
      <name val="Times New Roman"/>
      <family val="1"/>
    </font>
    <font>
      <sz val="10"/>
      <name val="Arial"/>
      <family val="2"/>
    </font>
    <font>
      <sz val="11"/>
      <name val="Times New Roman"/>
      <family val="1"/>
    </font>
    <font>
      <sz val="11"/>
      <name val=".VnArial Narrow"/>
      <family val="2"/>
    </font>
    <font>
      <i/>
      <sz val="11"/>
      <name val="Times New Roman"/>
      <family val="1"/>
    </font>
    <font>
      <i/>
      <sz val="11"/>
      <color indexed="10"/>
      <name val="Times New Roman"/>
      <family val="1"/>
    </font>
    <font>
      <sz val="8"/>
      <name val="Calibri"/>
      <family val="2"/>
    </font>
    <font>
      <b/>
      <sz val="12"/>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sz val="11"/>
      <color indexed="8"/>
      <name val="Times New Roman"/>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8"/>
      <name val="Times New Roman"/>
      <family val="1"/>
    </font>
    <font>
      <sz val="11"/>
      <name val="Calibri"/>
      <family val="2"/>
    </font>
    <font>
      <sz val="10"/>
      <color indexed="9"/>
      <name val=".VnArial Narrow"/>
      <family val="2"/>
    </font>
    <font>
      <b/>
      <sz val="12"/>
      <color indexed="9"/>
      <name val="Times New Roman"/>
      <family val="1"/>
    </font>
    <font>
      <sz val="12"/>
      <color indexed="9"/>
      <name val="Times New Roman"/>
      <family val="1"/>
    </font>
    <font>
      <sz val="10"/>
      <color indexed="9"/>
      <name val="Times New Roman"/>
      <family val="1"/>
    </font>
    <font>
      <sz val="11"/>
      <color indexed="9"/>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sz val="11"/>
      <color theme="1"/>
      <name val="Times New Roman"/>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1"/>
      <name val="Times New Roman"/>
      <family val="1"/>
    </font>
    <font>
      <sz val="10"/>
      <color theme="0"/>
      <name val=".VnArial Narrow"/>
      <family val="2"/>
    </font>
    <font>
      <b/>
      <sz val="12"/>
      <color theme="0"/>
      <name val="Times New Roman"/>
      <family val="1"/>
    </font>
    <font>
      <sz val="12"/>
      <color theme="0"/>
      <name val="Times New Roman"/>
      <family val="1"/>
    </font>
    <font>
      <sz val="10"/>
      <color theme="0"/>
      <name val="Times New Roman"/>
      <family val="1"/>
    </font>
    <font>
      <sz val="11"/>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hair"/>
      <bottom/>
    </border>
    <border>
      <left style="hair"/>
      <right style="hair"/>
      <top style="hair"/>
      <bottom style="hair"/>
    </border>
    <border>
      <left/>
      <right/>
      <top/>
      <bottom style="thin"/>
    </border>
    <border>
      <left style="hair"/>
      <right/>
      <top/>
      <bottom/>
    </border>
    <border>
      <left style="hair"/>
      <right style="hair"/>
      <top/>
      <bottom/>
    </border>
    <border>
      <left/>
      <right style="hair"/>
      <top/>
      <bottom/>
    </border>
    <border>
      <left/>
      <right/>
      <top style="thin"/>
      <bottom/>
    </border>
    <border>
      <left style="thin"/>
      <right style="hair"/>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hair"/>
      <right/>
      <top style="hair"/>
      <bottom style="hair"/>
    </border>
    <border>
      <left/>
      <right/>
      <top style="hair"/>
      <bottom style="hair"/>
    </border>
    <border>
      <left/>
      <right style="hair"/>
      <top style="hair"/>
      <bottom style="hair"/>
    </border>
    <border>
      <left style="hair"/>
      <right/>
      <top style="hair"/>
      <bottom/>
    </border>
    <border>
      <left/>
      <right style="hair"/>
      <top style="hair"/>
      <bottom/>
    </border>
    <border>
      <left style="hair"/>
      <right/>
      <top/>
      <bottom style="hair"/>
    </border>
    <border>
      <left/>
      <right/>
      <top/>
      <bottom style="hair"/>
    </border>
    <border>
      <left/>
      <right style="hair"/>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hair"/>
      <bottom style="thin"/>
    </border>
    <border>
      <left style="hair"/>
      <right/>
      <top style="thin"/>
      <bottom style="thin"/>
    </border>
    <border>
      <left style="hair"/>
      <right style="hair"/>
      <top style="thin"/>
      <bottom style="thin"/>
    </border>
    <border>
      <left style="hair"/>
      <right style="thin"/>
      <top style="thin"/>
      <bottom style="thin"/>
    </border>
    <border>
      <left/>
      <right style="hair"/>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10" fillId="0" borderId="0">
      <alignment/>
      <protection/>
    </xf>
    <xf numFmtId="0" fontId="58" fillId="0" borderId="0">
      <alignment/>
      <protection/>
    </xf>
    <xf numFmtId="0" fontId="1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42">
    <xf numFmtId="0" fontId="0" fillId="0" borderId="0" xfId="0" applyFont="1" applyAlignment="1">
      <alignment/>
    </xf>
    <xf numFmtId="49" fontId="2" fillId="33" borderId="0" xfId="0" applyNumberFormat="1" applyFont="1" applyFill="1" applyBorder="1" applyAlignment="1" applyProtection="1">
      <alignment horizontal="center"/>
      <protection/>
    </xf>
    <xf numFmtId="49" fontId="3" fillId="33" borderId="0" xfId="0" applyNumberFormat="1" applyFont="1" applyFill="1" applyAlignment="1" applyProtection="1">
      <alignment/>
      <protection/>
    </xf>
    <xf numFmtId="49" fontId="3" fillId="0" borderId="0" xfId="0" applyNumberFormat="1" applyFont="1" applyFill="1" applyAlignment="1" applyProtection="1">
      <alignment/>
      <protection/>
    </xf>
    <xf numFmtId="49" fontId="4" fillId="33" borderId="0" xfId="0" applyNumberFormat="1" applyFont="1" applyFill="1" applyBorder="1" applyAlignment="1" applyProtection="1">
      <alignment/>
      <protection/>
    </xf>
    <xf numFmtId="49" fontId="4" fillId="33" borderId="0" xfId="0" applyNumberFormat="1" applyFont="1" applyFill="1" applyBorder="1" applyAlignment="1" applyProtection="1">
      <alignment/>
      <protection/>
    </xf>
    <xf numFmtId="49" fontId="7" fillId="33" borderId="0" xfId="0" applyNumberFormat="1" applyFont="1" applyFill="1" applyBorder="1" applyAlignment="1" applyProtection="1">
      <alignment/>
      <protection/>
    </xf>
    <xf numFmtId="49" fontId="8" fillId="33" borderId="0" xfId="0" applyNumberFormat="1" applyFont="1" applyFill="1" applyBorder="1" applyAlignment="1" applyProtection="1">
      <alignment horizontal="right"/>
      <protection/>
    </xf>
    <xf numFmtId="49" fontId="4" fillId="33" borderId="0" xfId="0" applyNumberFormat="1" applyFont="1" applyFill="1" applyBorder="1" applyAlignment="1" applyProtection="1">
      <alignment horizontal="center"/>
      <protection/>
    </xf>
    <xf numFmtId="49" fontId="3" fillId="33" borderId="0" xfId="0" applyNumberFormat="1" applyFont="1" applyFill="1" applyAlignment="1" applyProtection="1">
      <alignment horizontal="left"/>
      <protection/>
    </xf>
    <xf numFmtId="49" fontId="4" fillId="33" borderId="0" xfId="0" applyNumberFormat="1" applyFont="1" applyFill="1" applyBorder="1" applyAlignment="1" applyProtection="1">
      <alignment vertical="center"/>
      <protection/>
    </xf>
    <xf numFmtId="49" fontId="3" fillId="0" borderId="0" xfId="0" applyNumberFormat="1" applyFont="1" applyFill="1" applyBorder="1" applyAlignment="1" applyProtection="1">
      <alignment/>
      <protection/>
    </xf>
    <xf numFmtId="49" fontId="2" fillId="33" borderId="0" xfId="0" applyNumberFormat="1" applyFont="1" applyFill="1" applyBorder="1" applyAlignment="1" applyProtection="1">
      <alignment horizontal="left" vertical="center"/>
      <protection/>
    </xf>
    <xf numFmtId="49" fontId="4" fillId="33" borderId="0" xfId="0" applyNumberFormat="1" applyFont="1" applyFill="1" applyBorder="1" applyAlignment="1" applyProtection="1">
      <alignment horizontal="center" vertical="center"/>
      <protection/>
    </xf>
    <xf numFmtId="49" fontId="58" fillId="0" borderId="0" xfId="0" applyNumberFormat="1" applyFont="1" applyFill="1" applyAlignment="1" applyProtection="1">
      <alignment/>
      <protection/>
    </xf>
    <xf numFmtId="0" fontId="58" fillId="0" borderId="0" xfId="0" applyNumberFormat="1" applyFont="1" applyAlignment="1">
      <alignment vertical="center"/>
    </xf>
    <xf numFmtId="14" fontId="58" fillId="0" borderId="0" xfId="0" applyNumberFormat="1" applyFont="1" applyAlignment="1">
      <alignment vertical="center"/>
    </xf>
    <xf numFmtId="49" fontId="4" fillId="33" borderId="0" xfId="0" applyNumberFormat="1" applyFont="1" applyFill="1" applyBorder="1" applyAlignment="1" applyProtection="1">
      <alignment horizontal="left" vertical="center"/>
      <protection/>
    </xf>
    <xf numFmtId="49" fontId="4" fillId="33" borderId="0" xfId="0" applyNumberFormat="1" applyFont="1" applyFill="1" applyBorder="1" applyAlignment="1" applyProtection="1" quotePrefix="1">
      <alignment horizontal="left" vertical="center"/>
      <protection/>
    </xf>
    <xf numFmtId="49" fontId="6" fillId="33" borderId="0" xfId="0" applyNumberFormat="1" applyFont="1" applyFill="1" applyBorder="1" applyAlignment="1" applyProtection="1">
      <alignment horizontal="center"/>
      <protection/>
    </xf>
    <xf numFmtId="49" fontId="4" fillId="33" borderId="0" xfId="0" applyNumberFormat="1" applyFont="1" applyFill="1" applyBorder="1" applyAlignment="1" applyProtection="1" quotePrefix="1">
      <alignment vertical="center"/>
      <protection/>
    </xf>
    <xf numFmtId="49" fontId="4" fillId="33" borderId="0" xfId="0" applyNumberFormat="1" applyFont="1" applyFill="1" applyBorder="1" applyAlignment="1" applyProtection="1" quotePrefix="1">
      <alignment horizontal="left" vertical="center"/>
      <protection/>
    </xf>
    <xf numFmtId="49" fontId="4" fillId="33" borderId="0" xfId="0" applyNumberFormat="1" applyFont="1" applyFill="1" applyBorder="1" applyAlignment="1" applyProtection="1">
      <alignment horizontal="left" vertical="center"/>
      <protection/>
    </xf>
    <xf numFmtId="49" fontId="4" fillId="33" borderId="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left" vertical="center" wrapText="1"/>
      <protection/>
    </xf>
    <xf numFmtId="49" fontId="2" fillId="33" borderId="0" xfId="0" applyNumberFormat="1" applyFont="1" applyFill="1" applyBorder="1" applyAlignment="1" applyProtection="1">
      <alignment horizontal="center" vertical="center" wrapText="1"/>
      <protection/>
    </xf>
    <xf numFmtId="0" fontId="58" fillId="0" borderId="0" xfId="0" applyFont="1" applyFill="1" applyBorder="1" applyAlignment="1">
      <alignment vertical="center" wrapText="1"/>
    </xf>
    <xf numFmtId="14" fontId="58" fillId="0" borderId="0" xfId="0" applyNumberFormat="1" applyFont="1" applyFill="1" applyBorder="1" applyAlignment="1">
      <alignment vertical="center" wrapText="1"/>
    </xf>
    <xf numFmtId="0" fontId="58" fillId="0" borderId="0" xfId="0" applyNumberFormat="1" applyFont="1" applyFill="1" applyBorder="1" applyAlignment="1">
      <alignment vertical="center" wrapText="1"/>
    </xf>
    <xf numFmtId="0" fontId="63" fillId="34" borderId="11" xfId="0" applyNumberFormat="1" applyFont="1" applyFill="1" applyBorder="1" applyAlignment="1">
      <alignment vertical="center"/>
    </xf>
    <xf numFmtId="0" fontId="58" fillId="34" borderId="11" xfId="0" applyNumberFormat="1" applyFont="1" applyFill="1" applyBorder="1" applyAlignment="1">
      <alignment vertical="center"/>
    </xf>
    <xf numFmtId="0" fontId="63" fillId="15" borderId="11" xfId="0" applyNumberFormat="1" applyFont="1" applyFill="1" applyBorder="1" applyAlignment="1">
      <alignment horizontal="center" vertical="center"/>
    </xf>
    <xf numFmtId="0" fontId="58" fillId="15" borderId="11" xfId="0" applyNumberFormat="1" applyFont="1" applyFill="1" applyBorder="1" applyAlignment="1">
      <alignment vertical="center" wrapText="1"/>
    </xf>
    <xf numFmtId="0" fontId="63" fillId="0" borderId="11" xfId="0" applyNumberFormat="1" applyFont="1" applyBorder="1" applyAlignment="1">
      <alignment vertical="center"/>
    </xf>
    <xf numFmtId="0" fontId="63" fillId="0" borderId="11" xfId="0" applyNumberFormat="1" applyFont="1" applyBorder="1" applyAlignment="1">
      <alignment horizontal="center" vertical="center"/>
    </xf>
    <xf numFmtId="14" fontId="63" fillId="0" borderId="11" xfId="0" applyNumberFormat="1" applyFont="1" applyBorder="1" applyAlignment="1">
      <alignment horizontal="center" vertical="center"/>
    </xf>
    <xf numFmtId="0" fontId="63" fillId="0" borderId="11" xfId="0" applyNumberFormat="1" applyFont="1" applyBorder="1" applyAlignment="1">
      <alignment horizontal="center" vertical="center" wrapText="1"/>
    </xf>
    <xf numFmtId="0" fontId="58" fillId="0" borderId="0" xfId="0" applyNumberFormat="1" applyFont="1" applyBorder="1" applyAlignment="1">
      <alignment vertical="center" wrapText="1"/>
    </xf>
    <xf numFmtId="14" fontId="58" fillId="0" borderId="0" xfId="0" applyNumberFormat="1" applyFont="1" applyBorder="1" applyAlignment="1">
      <alignment vertical="center" wrapText="1"/>
    </xf>
    <xf numFmtId="0" fontId="58" fillId="0" borderId="0" xfId="0" applyNumberFormat="1" applyFont="1" applyBorder="1" applyAlignment="1">
      <alignment horizontal="center" vertical="center" wrapText="1"/>
    </xf>
    <xf numFmtId="0" fontId="63" fillId="0" borderId="0" xfId="0" applyNumberFormat="1" applyFont="1" applyBorder="1" applyAlignment="1">
      <alignment vertical="center"/>
    </xf>
    <xf numFmtId="0" fontId="63" fillId="0" borderId="0" xfId="0" applyNumberFormat="1" applyFont="1" applyBorder="1" applyAlignment="1">
      <alignment horizontal="center" vertical="center"/>
    </xf>
    <xf numFmtId="0" fontId="58" fillId="0" borderId="0" xfId="0" applyNumberFormat="1" applyFont="1" applyBorder="1" applyAlignment="1">
      <alignment vertical="center"/>
    </xf>
    <xf numFmtId="49" fontId="11" fillId="33" borderId="0" xfId="0" applyNumberFormat="1" applyFont="1" applyFill="1" applyBorder="1" applyAlignment="1" applyProtection="1">
      <alignment/>
      <protection/>
    </xf>
    <xf numFmtId="49" fontId="9" fillId="33" borderId="0" xfId="0" applyNumberFormat="1" applyFont="1" applyFill="1" applyBorder="1" applyAlignment="1" applyProtection="1">
      <alignment vertical="center"/>
      <protection/>
    </xf>
    <xf numFmtId="49" fontId="11" fillId="33" borderId="0" xfId="0" applyNumberFormat="1" applyFont="1" applyFill="1" applyBorder="1" applyAlignment="1" applyProtection="1">
      <alignment horizontal="center" vertical="center"/>
      <protection/>
    </xf>
    <xf numFmtId="49" fontId="12" fillId="0" borderId="0" xfId="0" applyNumberFormat="1" applyFont="1" applyFill="1" applyAlignment="1" applyProtection="1">
      <alignment/>
      <protection/>
    </xf>
    <xf numFmtId="49" fontId="9" fillId="33" borderId="0" xfId="0" applyNumberFormat="1" applyFont="1" applyFill="1" applyBorder="1" applyAlignment="1" applyProtection="1">
      <alignment horizontal="left" vertical="center"/>
      <protection/>
    </xf>
    <xf numFmtId="49" fontId="9" fillId="33" borderId="0" xfId="0" applyNumberFormat="1" applyFont="1" applyFill="1" applyBorder="1" applyAlignment="1" applyProtection="1">
      <alignment horizontal="center" vertical="center"/>
      <protection/>
    </xf>
    <xf numFmtId="49" fontId="11" fillId="33" borderId="0" xfId="0" applyNumberFormat="1" applyFont="1" applyFill="1" applyBorder="1" applyAlignment="1" applyProtection="1">
      <alignment/>
      <protection/>
    </xf>
    <xf numFmtId="49" fontId="11" fillId="33" borderId="10" xfId="0" applyNumberFormat="1" applyFont="1" applyFill="1" applyBorder="1" applyAlignment="1" applyProtection="1">
      <alignment horizontal="center" vertical="center"/>
      <protection/>
    </xf>
    <xf numFmtId="49" fontId="9" fillId="33" borderId="0" xfId="0" applyNumberFormat="1" applyFont="1" applyFill="1" applyBorder="1" applyAlignment="1" applyProtection="1">
      <alignment horizontal="center" vertical="center" wrapText="1"/>
      <protection/>
    </xf>
    <xf numFmtId="49" fontId="9" fillId="33" borderId="0" xfId="0" applyNumberFormat="1" applyFont="1" applyFill="1" applyBorder="1" applyAlignment="1" applyProtection="1">
      <alignment vertical="center" wrapText="1"/>
      <protection/>
    </xf>
    <xf numFmtId="49" fontId="9" fillId="33" borderId="0" xfId="0" applyNumberFormat="1" applyFont="1" applyFill="1" applyBorder="1" applyAlignment="1" applyProtection="1">
      <alignment horizontal="left" vertical="center" wrapText="1"/>
      <protection/>
    </xf>
    <xf numFmtId="49" fontId="11" fillId="33" borderId="0" xfId="0" applyNumberFormat="1" applyFont="1" applyFill="1" applyBorder="1" applyAlignment="1" applyProtection="1">
      <alignment horizontal="left" vertical="center"/>
      <protection/>
    </xf>
    <xf numFmtId="49" fontId="11" fillId="33" borderId="12" xfId="0" applyNumberFormat="1" applyFont="1" applyFill="1" applyBorder="1" applyAlignment="1" applyProtection="1">
      <alignment/>
      <protection/>
    </xf>
    <xf numFmtId="49" fontId="12" fillId="33" borderId="0" xfId="0" applyNumberFormat="1" applyFont="1" applyFill="1" applyAlignment="1" applyProtection="1">
      <alignment/>
      <protection/>
    </xf>
    <xf numFmtId="49" fontId="9" fillId="15" borderId="0" xfId="0" applyNumberFormat="1" applyFont="1" applyFill="1" applyBorder="1" applyAlignment="1" applyProtection="1">
      <alignment horizontal="center" vertical="center" wrapText="1"/>
      <protection/>
    </xf>
    <xf numFmtId="49" fontId="11" fillId="33" borderId="0" xfId="0" applyNumberFormat="1" applyFont="1" applyFill="1" applyBorder="1" applyAlignment="1" applyProtection="1">
      <alignment horizontal="center" vertical="center" wrapText="1"/>
      <protection/>
    </xf>
    <xf numFmtId="49" fontId="11" fillId="33" borderId="0" xfId="0" applyNumberFormat="1" applyFont="1" applyFill="1" applyBorder="1" applyAlignment="1" applyProtection="1">
      <alignment horizontal="center"/>
      <protection/>
    </xf>
    <xf numFmtId="49" fontId="9" fillId="33" borderId="0" xfId="0" applyNumberFormat="1" applyFont="1" applyFill="1" applyBorder="1" applyAlignment="1" applyProtection="1">
      <alignment/>
      <protection/>
    </xf>
    <xf numFmtId="49" fontId="9" fillId="33" borderId="0" xfId="0" applyNumberFormat="1" applyFont="1" applyFill="1" applyBorder="1" applyAlignment="1" applyProtection="1">
      <alignment horizontal="center"/>
      <protection/>
    </xf>
    <xf numFmtId="49" fontId="9" fillId="33" borderId="13" xfId="0" applyNumberFormat="1" applyFont="1" applyFill="1" applyBorder="1" applyAlignment="1" applyProtection="1" quotePrefix="1">
      <alignment horizontal="center"/>
      <protection/>
    </xf>
    <xf numFmtId="49" fontId="11" fillId="33" borderId="0" xfId="0" applyNumberFormat="1" applyFont="1" applyFill="1" applyBorder="1" applyAlignment="1" applyProtection="1" quotePrefix="1">
      <alignment horizontal="left" vertical="center"/>
      <protection/>
    </xf>
    <xf numFmtId="49" fontId="11" fillId="33" borderId="10" xfId="0" applyNumberFormat="1" applyFont="1" applyFill="1" applyBorder="1" applyAlignment="1" applyProtection="1">
      <alignment horizontal="center" vertical="center" wrapText="1"/>
      <protection/>
    </xf>
    <xf numFmtId="49" fontId="11" fillId="33" borderId="14" xfId="0" applyNumberFormat="1" applyFont="1" applyFill="1" applyBorder="1" applyAlignment="1" applyProtection="1">
      <alignment horizontal="left" vertical="center" wrapText="1"/>
      <protection/>
    </xf>
    <xf numFmtId="49" fontId="11" fillId="33" borderId="14" xfId="0" applyNumberFormat="1" applyFont="1" applyFill="1" applyBorder="1" applyAlignment="1" applyProtection="1">
      <alignment horizontal="center" vertical="center" wrapText="1"/>
      <protection/>
    </xf>
    <xf numFmtId="49" fontId="11" fillId="33" borderId="12" xfId="0" applyNumberFormat="1" applyFont="1" applyFill="1" applyBorder="1" applyAlignment="1" applyProtection="1">
      <alignment horizontal="center" vertical="center"/>
      <protection/>
    </xf>
    <xf numFmtId="49" fontId="9" fillId="33" borderId="10" xfId="0" applyNumberFormat="1" applyFont="1" applyFill="1" applyBorder="1" applyAlignment="1" applyProtection="1">
      <alignment horizontal="center" vertical="center"/>
      <protection/>
    </xf>
    <xf numFmtId="49" fontId="11" fillId="33" borderId="0" xfId="0" applyNumberFormat="1" applyFont="1" applyFill="1" applyBorder="1" applyAlignment="1" applyProtection="1" quotePrefix="1">
      <alignment horizontal="center" vertical="center" wrapText="1"/>
      <protection/>
    </xf>
    <xf numFmtId="49" fontId="11" fillId="33" borderId="10" xfId="0" applyNumberFormat="1" applyFont="1" applyFill="1" applyBorder="1" applyAlignment="1" applyProtection="1" quotePrefix="1">
      <alignment horizontal="center" vertical="center" wrapText="1"/>
      <protection/>
    </xf>
    <xf numFmtId="49" fontId="11" fillId="33" borderId="11" xfId="0" applyNumberFormat="1" applyFont="1" applyFill="1" applyBorder="1" applyAlignment="1" applyProtection="1">
      <alignment horizontal="center" vertical="center"/>
      <protection locked="0"/>
    </xf>
    <xf numFmtId="49" fontId="9" fillId="33" borderId="0" xfId="0" applyNumberFormat="1" applyFont="1" applyFill="1" applyBorder="1" applyAlignment="1" applyProtection="1" quotePrefix="1">
      <alignment horizontal="center" vertical="center"/>
      <protection/>
    </xf>
    <xf numFmtId="49" fontId="11" fillId="33" borderId="15" xfId="0" applyNumberFormat="1" applyFont="1" applyFill="1" applyBorder="1" applyAlignment="1" applyProtection="1">
      <alignment/>
      <protection/>
    </xf>
    <xf numFmtId="49" fontId="9" fillId="33" borderId="14" xfId="0" applyNumberFormat="1" applyFont="1" applyFill="1" applyBorder="1" applyAlignment="1" applyProtection="1" quotePrefix="1">
      <alignment horizontal="center"/>
      <protection/>
    </xf>
    <xf numFmtId="49" fontId="11" fillId="33" borderId="0" xfId="0" applyNumberFormat="1" applyFont="1" applyFill="1" applyBorder="1" applyAlignment="1" applyProtection="1">
      <alignment vertical="center"/>
      <protection/>
    </xf>
    <xf numFmtId="49" fontId="11" fillId="33" borderId="0" xfId="0" applyNumberFormat="1" applyFont="1" applyFill="1" applyBorder="1" applyAlignment="1" applyProtection="1">
      <alignment horizontal="left"/>
      <protection/>
    </xf>
    <xf numFmtId="49" fontId="11" fillId="33" borderId="10" xfId="0" applyNumberFormat="1" applyFont="1" applyFill="1" applyBorder="1" applyAlignment="1" applyProtection="1">
      <alignment vertical="center"/>
      <protection/>
    </xf>
    <xf numFmtId="49" fontId="11" fillId="33" borderId="13" xfId="0" applyNumberFormat="1" applyFont="1" applyFill="1" applyBorder="1" applyAlignment="1" applyProtection="1">
      <alignment vertical="center"/>
      <protection/>
    </xf>
    <xf numFmtId="49" fontId="11" fillId="33" borderId="0" xfId="0" applyNumberFormat="1" applyFont="1" applyFill="1" applyBorder="1" applyAlignment="1" applyProtection="1" quotePrefix="1">
      <alignment horizontal="left" vertical="center" wrapText="1"/>
      <protection/>
    </xf>
    <xf numFmtId="49" fontId="9" fillId="15" borderId="16" xfId="0" applyNumberFormat="1" applyFont="1" applyFill="1" applyBorder="1" applyAlignment="1" applyProtection="1">
      <alignment horizontal="center" vertical="center" wrapText="1"/>
      <protection/>
    </xf>
    <xf numFmtId="49" fontId="11" fillId="33" borderId="17" xfId="0" applyNumberFormat="1" applyFont="1" applyFill="1" applyBorder="1" applyAlignment="1" applyProtection="1">
      <alignment horizontal="center" vertical="center"/>
      <protection locked="0"/>
    </xf>
    <xf numFmtId="49" fontId="4" fillId="33" borderId="0" xfId="0" applyNumberFormat="1" applyFont="1" applyFill="1" applyBorder="1" applyAlignment="1" applyProtection="1">
      <alignment horizontal="left" vertical="center"/>
      <protection/>
    </xf>
    <xf numFmtId="49" fontId="2" fillId="33" borderId="0" xfId="0" applyNumberFormat="1" applyFont="1" applyFill="1" applyBorder="1" applyAlignment="1" applyProtection="1">
      <alignment horizontal="center" vertical="center" wrapText="1"/>
      <protection/>
    </xf>
    <xf numFmtId="49" fontId="2" fillId="33" borderId="18" xfId="0" applyNumberFormat="1" applyFont="1" applyFill="1" applyBorder="1" applyAlignment="1" applyProtection="1">
      <alignment horizontal="center" vertical="center"/>
      <protection locked="0"/>
    </xf>
    <xf numFmtId="49" fontId="2" fillId="33" borderId="0" xfId="0" applyNumberFormat="1" applyFont="1" applyFill="1" applyBorder="1" applyAlignment="1" applyProtection="1">
      <alignment horizontal="center" vertical="center"/>
      <protection/>
    </xf>
    <xf numFmtId="49" fontId="2" fillId="33" borderId="0" xfId="0" applyNumberFormat="1" applyFont="1" applyFill="1" applyBorder="1" applyAlignment="1" applyProtection="1">
      <alignment vertical="center"/>
      <protection/>
    </xf>
    <xf numFmtId="49" fontId="2" fillId="33" borderId="0" xfId="0" applyNumberFormat="1" applyFont="1" applyFill="1" applyBorder="1" applyAlignment="1" applyProtection="1">
      <alignment vertical="center" wrapText="1"/>
      <protection/>
    </xf>
    <xf numFmtId="49" fontId="4" fillId="33" borderId="0" xfId="0" applyNumberFormat="1" applyFont="1" applyFill="1" applyBorder="1" applyAlignment="1" applyProtection="1" quotePrefix="1">
      <alignment horizontal="left" vertical="center"/>
      <protection/>
    </xf>
    <xf numFmtId="49" fontId="11" fillId="33" borderId="0" xfId="0" applyNumberFormat="1" applyFont="1" applyFill="1" applyBorder="1" applyAlignment="1" applyProtection="1">
      <alignment horizontal="left" vertical="center"/>
      <protection/>
    </xf>
    <xf numFmtId="49" fontId="9" fillId="33" borderId="0" xfId="0" applyNumberFormat="1" applyFont="1" applyFill="1" applyBorder="1" applyAlignment="1" applyProtection="1">
      <alignment horizontal="left" vertical="center" wrapText="1"/>
      <protection/>
    </xf>
    <xf numFmtId="49" fontId="11" fillId="33" borderId="0" xfId="0" applyNumberFormat="1" applyFont="1" applyFill="1" applyBorder="1" applyAlignment="1" applyProtection="1">
      <alignment horizontal="left" vertical="center"/>
      <protection/>
    </xf>
    <xf numFmtId="49" fontId="2" fillId="33" borderId="0" xfId="0" applyNumberFormat="1" applyFont="1" applyFill="1" applyBorder="1" applyAlignment="1" applyProtection="1">
      <alignment horizontal="left" vertical="center"/>
      <protection/>
    </xf>
    <xf numFmtId="0" fontId="63" fillId="0" borderId="11" xfId="0" applyNumberFormat="1" applyFont="1" applyBorder="1" applyAlignment="1">
      <alignment horizontal="center" vertical="center" wrapText="1"/>
    </xf>
    <xf numFmtId="49" fontId="9" fillId="33" borderId="0" xfId="0" applyNumberFormat="1" applyFont="1" applyFill="1" applyBorder="1" applyAlignment="1" applyProtection="1">
      <alignment horizontal="left" vertical="center" wrapText="1"/>
      <protection/>
    </xf>
    <xf numFmtId="0" fontId="16" fillId="0" borderId="18"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8" xfId="0" applyFont="1" applyBorder="1" applyAlignment="1">
      <alignment horizontal="center" vertical="center"/>
    </xf>
    <xf numFmtId="0" fontId="17" fillId="0" borderId="18" xfId="0" applyFont="1" applyBorder="1" applyAlignment="1">
      <alignment horizontal="center" vertical="center"/>
    </xf>
    <xf numFmtId="0" fontId="17" fillId="0" borderId="18" xfId="0" applyFont="1" applyBorder="1" applyAlignment="1">
      <alignment horizontal="justify" vertical="center" wrapText="1"/>
    </xf>
    <xf numFmtId="0" fontId="16" fillId="0" borderId="18" xfId="0" applyFont="1" applyBorder="1" applyAlignment="1">
      <alignment horizontal="center" vertical="center"/>
    </xf>
    <xf numFmtId="0" fontId="16" fillId="0" borderId="0" xfId="0" applyFont="1" applyAlignment="1">
      <alignment horizontal="center"/>
    </xf>
    <xf numFmtId="0" fontId="17" fillId="0" borderId="0" xfId="0" applyFont="1" applyAlignment="1">
      <alignment horizontal="center"/>
    </xf>
    <xf numFmtId="0" fontId="17" fillId="0" borderId="0" xfId="0" applyFont="1" applyAlignment="1">
      <alignment horizontal="justify" vertical="center" wrapText="1"/>
    </xf>
    <xf numFmtId="0" fontId="58" fillId="0" borderId="0" xfId="0" applyFont="1" applyAlignment="1">
      <alignment/>
    </xf>
    <xf numFmtId="49" fontId="9" fillId="33" borderId="0" xfId="0" applyNumberFormat="1" applyFont="1" applyFill="1" applyBorder="1" applyAlignment="1" applyProtection="1">
      <alignment horizontal="left" vertical="center" wrapText="1"/>
      <protection/>
    </xf>
    <xf numFmtId="0" fontId="0" fillId="33" borderId="0" xfId="0" applyFill="1" applyAlignment="1">
      <alignment/>
    </xf>
    <xf numFmtId="0" fontId="0" fillId="33" borderId="0" xfId="0" applyFill="1" applyBorder="1" applyAlignment="1">
      <alignment/>
    </xf>
    <xf numFmtId="0" fontId="38" fillId="0" borderId="0" xfId="0" applyFont="1" applyAlignment="1">
      <alignment/>
    </xf>
    <xf numFmtId="49" fontId="64" fillId="0" borderId="0" xfId="0" applyNumberFormat="1" applyFont="1" applyFill="1" applyBorder="1" applyAlignment="1" applyProtection="1">
      <alignment/>
      <protection/>
    </xf>
    <xf numFmtId="0" fontId="65" fillId="0" borderId="0" xfId="0" applyFont="1" applyBorder="1" applyAlignment="1">
      <alignment horizontal="center" vertical="center"/>
    </xf>
    <xf numFmtId="0" fontId="66" fillId="0" borderId="0" xfId="0" applyFont="1" applyBorder="1" applyAlignment="1">
      <alignment horizontal="center" vertical="center"/>
    </xf>
    <xf numFmtId="0" fontId="66" fillId="0" borderId="0" xfId="0" applyFont="1" applyBorder="1" applyAlignment="1">
      <alignment horizontal="justify" vertical="center" wrapText="1"/>
    </xf>
    <xf numFmtId="0" fontId="44" fillId="0" borderId="0" xfId="0" applyFont="1" applyBorder="1" applyAlignment="1">
      <alignment/>
    </xf>
    <xf numFmtId="0" fontId="64" fillId="0" borderId="0" xfId="0" applyNumberFormat="1" applyFont="1" applyFill="1" applyBorder="1" applyAlignment="1" applyProtection="1">
      <alignment/>
      <protection/>
    </xf>
    <xf numFmtId="49" fontId="67" fillId="0" borderId="0" xfId="0" applyNumberFormat="1" applyFont="1" applyFill="1" applyBorder="1" applyAlignment="1" applyProtection="1">
      <alignment/>
      <protection/>
    </xf>
    <xf numFmtId="49" fontId="67" fillId="0" borderId="0" xfId="0" applyNumberFormat="1" applyFont="1" applyFill="1" applyBorder="1" applyAlignment="1" applyProtection="1">
      <alignment horizontal="center" vertical="center"/>
      <protection/>
    </xf>
    <xf numFmtId="0" fontId="68" fillId="0" borderId="0" xfId="59" applyFont="1" applyBorder="1" applyAlignment="1">
      <alignment wrapText="1"/>
      <protection/>
    </xf>
    <xf numFmtId="49" fontId="67" fillId="0" borderId="0" xfId="0" applyNumberFormat="1" applyFont="1" applyFill="1" applyBorder="1" applyAlignment="1" applyProtection="1">
      <alignment wrapText="1"/>
      <protection/>
    </xf>
    <xf numFmtId="49" fontId="67" fillId="0" borderId="0" xfId="0" applyNumberFormat="1" applyFont="1" applyFill="1" applyBorder="1" applyAlignment="1" applyProtection="1" quotePrefix="1">
      <alignment/>
      <protection/>
    </xf>
    <xf numFmtId="0" fontId="67" fillId="0" borderId="0" xfId="0" applyNumberFormat="1" applyFont="1" applyFill="1" applyBorder="1" applyAlignment="1" applyProtection="1">
      <alignment wrapText="1"/>
      <protection/>
    </xf>
    <xf numFmtId="49" fontId="64" fillId="0" borderId="0" xfId="0" applyNumberFormat="1" applyFont="1" applyFill="1" applyBorder="1" applyAlignment="1" applyProtection="1">
      <alignment wrapText="1"/>
      <protection/>
    </xf>
    <xf numFmtId="49" fontId="64" fillId="0" borderId="0" xfId="0" applyNumberFormat="1" applyFont="1" applyFill="1" applyAlignment="1" applyProtection="1">
      <alignment/>
      <protection/>
    </xf>
    <xf numFmtId="0" fontId="65" fillId="0" borderId="19" xfId="0" applyFont="1" applyBorder="1" applyAlignment="1">
      <alignment horizontal="center" vertical="center"/>
    </xf>
    <xf numFmtId="0" fontId="66" fillId="0" borderId="19" xfId="0" applyFont="1" applyBorder="1" applyAlignment="1">
      <alignment horizontal="center" vertical="center"/>
    </xf>
    <xf numFmtId="0" fontId="66" fillId="0" borderId="19" xfId="0" applyFont="1" applyBorder="1" applyAlignment="1">
      <alignment horizontal="justify" vertical="center" wrapText="1"/>
    </xf>
    <xf numFmtId="0" fontId="44" fillId="0" borderId="0" xfId="0" applyFont="1" applyAlignment="1">
      <alignment/>
    </xf>
    <xf numFmtId="0" fontId="65" fillId="0" borderId="18" xfId="0" applyFont="1" applyBorder="1" applyAlignment="1">
      <alignment horizontal="center" vertical="center"/>
    </xf>
    <xf numFmtId="0" fontId="66" fillId="0" borderId="18" xfId="0" applyFont="1" applyBorder="1" applyAlignment="1">
      <alignment horizontal="center" vertical="center"/>
    </xf>
    <xf numFmtId="0" fontId="66" fillId="0" borderId="18" xfId="0" applyFont="1" applyBorder="1" applyAlignment="1">
      <alignment horizontal="justify" vertical="center" wrapText="1"/>
    </xf>
    <xf numFmtId="0" fontId="11" fillId="0" borderId="18" xfId="0" applyFont="1" applyBorder="1" applyAlignment="1">
      <alignment/>
    </xf>
    <xf numFmtId="49" fontId="9" fillId="33" borderId="18" xfId="0" applyNumberFormat="1" applyFont="1" applyFill="1" applyBorder="1" applyAlignment="1" applyProtection="1">
      <alignment horizontal="center" vertical="center" wrapText="1"/>
      <protection/>
    </xf>
    <xf numFmtId="0" fontId="65" fillId="0" borderId="20" xfId="0" applyFont="1" applyBorder="1" applyAlignment="1">
      <alignment horizontal="center" vertical="center"/>
    </xf>
    <xf numFmtId="0" fontId="66" fillId="0" borderId="20" xfId="0" applyFont="1" applyBorder="1" applyAlignment="1">
      <alignment horizontal="center" vertical="center"/>
    </xf>
    <xf numFmtId="0" fontId="66" fillId="0" borderId="20" xfId="0" applyFont="1" applyBorder="1" applyAlignment="1">
      <alignment horizontal="justify" vertical="center" wrapText="1"/>
    </xf>
    <xf numFmtId="0" fontId="68" fillId="0" borderId="20" xfId="0" applyFont="1" applyBorder="1" applyAlignment="1">
      <alignment/>
    </xf>
    <xf numFmtId="0" fontId="68" fillId="0" borderId="0" xfId="0" applyFont="1" applyAlignment="1">
      <alignment/>
    </xf>
    <xf numFmtId="49" fontId="2" fillId="33" borderId="0" xfId="0" applyNumberFormat="1" applyFont="1" applyFill="1" applyBorder="1" applyAlignment="1" applyProtection="1">
      <alignment horizontal="center" vertical="center" wrapText="1"/>
      <protection/>
    </xf>
    <xf numFmtId="0" fontId="11" fillId="33" borderId="21" xfId="0" applyNumberFormat="1" applyFont="1" applyFill="1" applyBorder="1" applyAlignment="1" applyProtection="1">
      <alignment horizontal="center" vertical="center" wrapText="1"/>
      <protection locked="0"/>
    </xf>
    <xf numFmtId="0" fontId="11" fillId="33" borderId="22" xfId="0" applyNumberFormat="1" applyFont="1" applyFill="1" applyBorder="1" applyAlignment="1" applyProtection="1">
      <alignment horizontal="center" vertical="center" wrapText="1"/>
      <protection locked="0"/>
    </xf>
    <xf numFmtId="0" fontId="11" fillId="33" borderId="23" xfId="0" applyNumberFormat="1" applyFont="1" applyFill="1" applyBorder="1" applyAlignment="1" applyProtection="1">
      <alignment horizontal="center" vertical="center" wrapText="1"/>
      <protection locked="0"/>
    </xf>
    <xf numFmtId="49" fontId="4" fillId="33" borderId="24" xfId="0" applyNumberFormat="1" applyFont="1" applyFill="1" applyBorder="1" applyAlignment="1" applyProtection="1">
      <alignment horizontal="center" vertical="center" wrapText="1"/>
      <protection locked="0"/>
    </xf>
    <xf numFmtId="49" fontId="4" fillId="33" borderId="10" xfId="0" applyNumberFormat="1" applyFont="1" applyFill="1" applyBorder="1" applyAlignment="1" applyProtection="1">
      <alignment horizontal="center" vertical="center" wrapText="1"/>
      <protection locked="0"/>
    </xf>
    <xf numFmtId="49" fontId="4" fillId="33" borderId="25" xfId="0" applyNumberFormat="1" applyFont="1" applyFill="1" applyBorder="1" applyAlignment="1" applyProtection="1">
      <alignment horizontal="center" vertical="center" wrapText="1"/>
      <protection locked="0"/>
    </xf>
    <xf numFmtId="49" fontId="4" fillId="33" borderId="13" xfId="0" applyNumberFormat="1" applyFont="1" applyFill="1" applyBorder="1" applyAlignment="1" applyProtection="1">
      <alignment horizontal="center" vertical="center" wrapText="1"/>
      <protection locked="0"/>
    </xf>
    <xf numFmtId="49" fontId="4" fillId="33" borderId="0" xfId="0" applyNumberFormat="1" applyFont="1" applyFill="1" applyBorder="1" applyAlignment="1" applyProtection="1">
      <alignment horizontal="center" vertical="center" wrapText="1"/>
      <protection locked="0"/>
    </xf>
    <xf numFmtId="49" fontId="4" fillId="33" borderId="15" xfId="0" applyNumberFormat="1" applyFont="1" applyFill="1" applyBorder="1" applyAlignment="1" applyProtection="1">
      <alignment horizontal="center" vertical="center" wrapText="1"/>
      <protection locked="0"/>
    </xf>
    <xf numFmtId="49" fontId="4" fillId="33" borderId="26" xfId="0" applyNumberFormat="1" applyFont="1" applyFill="1" applyBorder="1" applyAlignment="1" applyProtection="1">
      <alignment horizontal="center" vertical="center" wrapText="1"/>
      <protection locked="0"/>
    </xf>
    <xf numFmtId="49" fontId="4" fillId="33" borderId="27" xfId="0" applyNumberFormat="1" applyFont="1" applyFill="1" applyBorder="1" applyAlignment="1" applyProtection="1">
      <alignment horizontal="center" vertical="center" wrapText="1"/>
      <protection locked="0"/>
    </xf>
    <xf numFmtId="49" fontId="4" fillId="33" borderId="28" xfId="0" applyNumberFormat="1" applyFont="1" applyFill="1" applyBorder="1" applyAlignment="1" applyProtection="1">
      <alignment horizontal="center" vertical="center" wrapText="1"/>
      <protection locked="0"/>
    </xf>
    <xf numFmtId="49" fontId="9" fillId="33" borderId="0" xfId="0" applyNumberFormat="1" applyFont="1" applyFill="1" applyBorder="1" applyAlignment="1" applyProtection="1">
      <alignment horizontal="left" vertical="center" wrapText="1"/>
      <protection/>
    </xf>
    <xf numFmtId="49" fontId="5" fillId="33" borderId="0" xfId="0" applyNumberFormat="1" applyFont="1" applyFill="1" applyBorder="1" applyAlignment="1" applyProtection="1">
      <alignment horizontal="center" wrapText="1"/>
      <protection/>
    </xf>
    <xf numFmtId="49" fontId="4" fillId="33" borderId="0" xfId="0" applyNumberFormat="1" applyFont="1" applyFill="1" applyBorder="1" applyAlignment="1" applyProtection="1" quotePrefix="1">
      <alignment horizontal="left" vertical="center"/>
      <protection/>
    </xf>
    <xf numFmtId="49" fontId="4" fillId="33" borderId="0" xfId="0" applyNumberFormat="1" applyFont="1" applyFill="1" applyBorder="1" applyAlignment="1" applyProtection="1">
      <alignment horizontal="left" vertical="center"/>
      <protection/>
    </xf>
    <xf numFmtId="0" fontId="11" fillId="33" borderId="29" xfId="0" applyNumberFormat="1" applyFont="1" applyFill="1" applyBorder="1" applyAlignment="1" applyProtection="1">
      <alignment horizontal="center" vertical="center" wrapText="1"/>
      <protection locked="0"/>
    </xf>
    <xf numFmtId="0" fontId="11" fillId="33" borderId="30" xfId="0" applyNumberFormat="1" applyFont="1" applyFill="1" applyBorder="1" applyAlignment="1" applyProtection="1">
      <alignment horizontal="center" vertical="center" wrapText="1"/>
      <protection locked="0"/>
    </xf>
    <xf numFmtId="0" fontId="11" fillId="33" borderId="31" xfId="0" applyNumberFormat="1" applyFont="1" applyFill="1" applyBorder="1" applyAlignment="1" applyProtection="1">
      <alignment horizontal="center" vertical="center" wrapText="1"/>
      <protection locked="0"/>
    </xf>
    <xf numFmtId="49" fontId="11" fillId="33" borderId="10" xfId="0" applyNumberFormat="1" applyFont="1" applyFill="1" applyBorder="1" applyAlignment="1" applyProtection="1">
      <alignment horizontal="left" vertical="center" wrapText="1"/>
      <protection/>
    </xf>
    <xf numFmtId="49" fontId="11" fillId="33" borderId="21" xfId="0" applyNumberFormat="1" applyFont="1" applyFill="1" applyBorder="1" applyAlignment="1" applyProtection="1">
      <alignment vertical="top" wrapText="1"/>
      <protection locked="0"/>
    </xf>
    <xf numFmtId="49" fontId="11" fillId="33" borderId="22" xfId="0" applyNumberFormat="1" applyFont="1" applyFill="1" applyBorder="1" applyAlignment="1" applyProtection="1">
      <alignment vertical="top" wrapText="1"/>
      <protection locked="0"/>
    </xf>
    <xf numFmtId="49" fontId="11" fillId="33" borderId="23" xfId="0" applyNumberFormat="1" applyFont="1" applyFill="1" applyBorder="1" applyAlignment="1" applyProtection="1">
      <alignment vertical="top" wrapText="1"/>
      <protection locked="0"/>
    </xf>
    <xf numFmtId="49" fontId="11" fillId="33" borderId="21" xfId="0" applyNumberFormat="1" applyFont="1" applyFill="1" applyBorder="1" applyAlignment="1" applyProtection="1" quotePrefix="1">
      <alignment horizontal="left" vertical="center" wrapText="1"/>
      <protection locked="0"/>
    </xf>
    <xf numFmtId="49" fontId="11" fillId="33" borderId="22" xfId="0" applyNumberFormat="1" applyFont="1" applyFill="1" applyBorder="1" applyAlignment="1" applyProtection="1" quotePrefix="1">
      <alignment horizontal="left" vertical="center" wrapText="1"/>
      <protection locked="0"/>
    </xf>
    <xf numFmtId="49" fontId="11" fillId="33" borderId="23" xfId="0" applyNumberFormat="1" applyFont="1" applyFill="1" applyBorder="1" applyAlignment="1" applyProtection="1" quotePrefix="1">
      <alignment horizontal="left" vertical="center" wrapText="1"/>
      <protection locked="0"/>
    </xf>
    <xf numFmtId="49" fontId="11" fillId="33" borderId="21" xfId="0" applyNumberFormat="1" applyFont="1" applyFill="1" applyBorder="1" applyAlignment="1" applyProtection="1">
      <alignment horizontal="left" vertical="center" wrapText="1"/>
      <protection locked="0"/>
    </xf>
    <xf numFmtId="49" fontId="11" fillId="33" borderId="22" xfId="0" applyNumberFormat="1" applyFont="1" applyFill="1" applyBorder="1" applyAlignment="1" applyProtection="1">
      <alignment horizontal="left" vertical="center" wrapText="1"/>
      <protection locked="0"/>
    </xf>
    <xf numFmtId="49" fontId="11" fillId="33" borderId="23" xfId="0" applyNumberFormat="1" applyFont="1" applyFill="1" applyBorder="1" applyAlignment="1" applyProtection="1">
      <alignment horizontal="left" vertical="center" wrapText="1"/>
      <protection locked="0"/>
    </xf>
    <xf numFmtId="49" fontId="11" fillId="33" borderId="21" xfId="0" applyNumberFormat="1" applyFont="1" applyFill="1" applyBorder="1" applyAlignment="1" applyProtection="1">
      <alignment horizontal="center" vertical="center"/>
      <protection locked="0"/>
    </xf>
    <xf numFmtId="49" fontId="11" fillId="33" borderId="23" xfId="0" applyNumberFormat="1" applyFont="1" applyFill="1" applyBorder="1" applyAlignment="1" applyProtection="1">
      <alignment horizontal="center" vertical="center"/>
      <protection locked="0"/>
    </xf>
    <xf numFmtId="49" fontId="11" fillId="33" borderId="11" xfId="0" applyNumberFormat="1" applyFont="1" applyFill="1" applyBorder="1" applyAlignment="1" applyProtection="1">
      <alignment horizontal="center" vertical="center"/>
      <protection locked="0"/>
    </xf>
    <xf numFmtId="49" fontId="11" fillId="33" borderId="27" xfId="0" applyNumberFormat="1" applyFont="1" applyFill="1" applyBorder="1" applyAlignment="1" applyProtection="1">
      <alignment horizontal="center" vertical="center" wrapText="1"/>
      <protection/>
    </xf>
    <xf numFmtId="49" fontId="11" fillId="33" borderId="22" xfId="0" applyNumberFormat="1" applyFont="1" applyFill="1" applyBorder="1" applyAlignment="1" applyProtection="1">
      <alignment horizontal="center" vertical="center"/>
      <protection/>
    </xf>
    <xf numFmtId="49" fontId="11" fillId="33" borderId="21" xfId="0" applyNumberFormat="1" applyFont="1" applyFill="1" applyBorder="1" applyAlignment="1" applyProtection="1">
      <alignment horizontal="center" vertical="center" wrapText="1"/>
      <protection locked="0"/>
    </xf>
    <xf numFmtId="49" fontId="11" fillId="33" borderId="22" xfId="0" applyNumberFormat="1" applyFont="1" applyFill="1" applyBorder="1" applyAlignment="1" applyProtection="1">
      <alignment horizontal="center" vertical="center" wrapText="1"/>
      <protection locked="0"/>
    </xf>
    <xf numFmtId="49" fontId="11" fillId="33" borderId="27" xfId="0" applyNumberFormat="1" applyFont="1" applyFill="1" applyBorder="1" applyAlignment="1" applyProtection="1">
      <alignment horizontal="center" vertical="center"/>
      <protection/>
    </xf>
    <xf numFmtId="49" fontId="11" fillId="33" borderId="23" xfId="0" applyNumberFormat="1" applyFont="1" applyFill="1" applyBorder="1" applyAlignment="1" applyProtection="1">
      <alignment horizontal="center" vertical="center" wrapText="1"/>
      <protection locked="0"/>
    </xf>
    <xf numFmtId="49" fontId="11" fillId="33" borderId="0" xfId="0" applyNumberFormat="1" applyFont="1" applyFill="1" applyBorder="1" applyAlignment="1" applyProtection="1">
      <alignment horizontal="left" vertical="center" wrapText="1"/>
      <protection/>
    </xf>
    <xf numFmtId="49" fontId="11" fillId="33" borderId="0" xfId="0" applyNumberFormat="1" applyFont="1" applyFill="1" applyBorder="1" applyAlignment="1" applyProtection="1" quotePrefix="1">
      <alignment horizontal="left" vertical="center" wrapText="1"/>
      <protection/>
    </xf>
    <xf numFmtId="49" fontId="11" fillId="33" borderId="21" xfId="0" applyNumberFormat="1" applyFont="1" applyFill="1" applyBorder="1" applyAlignment="1" applyProtection="1" quotePrefix="1">
      <alignment horizontal="center" vertical="center" wrapText="1"/>
      <protection locked="0"/>
    </xf>
    <xf numFmtId="49" fontId="11" fillId="33" borderId="0" xfId="0" applyNumberFormat="1" applyFont="1" applyFill="1" applyBorder="1" applyAlignment="1" applyProtection="1">
      <alignment horizontal="left" vertical="center"/>
      <protection/>
    </xf>
    <xf numFmtId="49" fontId="11" fillId="33" borderId="11" xfId="0" applyNumberFormat="1" applyFont="1" applyFill="1" applyBorder="1" applyAlignment="1" applyProtection="1" quotePrefix="1">
      <alignment horizontal="center" vertical="center" wrapText="1"/>
      <protection locked="0"/>
    </xf>
    <xf numFmtId="49" fontId="11" fillId="33" borderId="11" xfId="0" applyNumberFormat="1" applyFont="1" applyFill="1" applyBorder="1" applyAlignment="1" applyProtection="1">
      <alignment horizontal="center" vertical="center" wrapText="1"/>
      <protection locked="0"/>
    </xf>
    <xf numFmtId="49" fontId="11" fillId="33" borderId="11" xfId="0" applyNumberFormat="1" applyFont="1" applyFill="1" applyBorder="1" applyAlignment="1" applyProtection="1">
      <alignment horizontal="left" vertical="center" wrapText="1"/>
      <protection locked="0"/>
    </xf>
    <xf numFmtId="49" fontId="11" fillId="33" borderId="0" xfId="0" applyNumberFormat="1" applyFont="1" applyFill="1" applyBorder="1" applyAlignment="1" applyProtection="1">
      <alignment horizontal="center" vertical="center" wrapText="1"/>
      <protection/>
    </xf>
    <xf numFmtId="49" fontId="11" fillId="33" borderId="21" xfId="0" applyNumberFormat="1" applyFont="1" applyFill="1" applyBorder="1" applyAlignment="1" applyProtection="1">
      <alignment horizontal="left" vertical="center"/>
      <protection locked="0"/>
    </xf>
    <xf numFmtId="49" fontId="11" fillId="33" borderId="22" xfId="0" applyNumberFormat="1" applyFont="1" applyFill="1" applyBorder="1" applyAlignment="1" applyProtection="1">
      <alignment horizontal="left" vertical="center"/>
      <protection locked="0"/>
    </xf>
    <xf numFmtId="49" fontId="11" fillId="33" borderId="23" xfId="0" applyNumberFormat="1" applyFont="1" applyFill="1" applyBorder="1" applyAlignment="1" applyProtection="1">
      <alignment horizontal="left" vertical="center"/>
      <protection locked="0"/>
    </xf>
    <xf numFmtId="49" fontId="9" fillId="15" borderId="16" xfId="0" applyNumberFormat="1" applyFont="1" applyFill="1" applyBorder="1" applyAlignment="1" applyProtection="1">
      <alignment horizontal="left" vertical="center" wrapText="1"/>
      <protection/>
    </xf>
    <xf numFmtId="49" fontId="4" fillId="33" borderId="10" xfId="0" applyNumberFormat="1" applyFont="1" applyFill="1" applyBorder="1" applyAlignment="1" applyProtection="1">
      <alignment horizontal="left" vertical="center" wrapText="1"/>
      <protection/>
    </xf>
    <xf numFmtId="49" fontId="4" fillId="33" borderId="0" xfId="0" applyNumberFormat="1" applyFont="1" applyFill="1" applyBorder="1" applyAlignment="1" applyProtection="1">
      <alignment horizontal="left" vertical="center" wrapText="1"/>
      <protection/>
    </xf>
    <xf numFmtId="49" fontId="4" fillId="33" borderId="27" xfId="0" applyNumberFormat="1" applyFont="1" applyFill="1" applyBorder="1" applyAlignment="1" applyProtection="1">
      <alignment horizontal="left" vertical="center" wrapText="1"/>
      <protection/>
    </xf>
    <xf numFmtId="49" fontId="4" fillId="33" borderId="27" xfId="0" applyNumberFormat="1" applyFont="1" applyFill="1" applyBorder="1" applyAlignment="1" applyProtection="1" quotePrefix="1">
      <alignment horizontal="left" vertical="center" wrapText="1"/>
      <protection/>
    </xf>
    <xf numFmtId="49" fontId="11" fillId="0" borderId="21" xfId="0" applyNumberFormat="1" applyFont="1" applyFill="1" applyBorder="1" applyAlignment="1" applyProtection="1">
      <alignment horizontal="center" vertical="center"/>
      <protection locked="0"/>
    </xf>
    <xf numFmtId="49" fontId="11" fillId="0" borderId="11" xfId="0" applyNumberFormat="1" applyFont="1" applyFill="1" applyBorder="1" applyAlignment="1" applyProtection="1">
      <alignment horizontal="center" vertical="center"/>
      <protection locked="0"/>
    </xf>
    <xf numFmtId="49" fontId="11" fillId="33" borderId="22" xfId="0" applyNumberFormat="1" applyFont="1" applyFill="1" applyBorder="1" applyAlignment="1" applyProtection="1" quotePrefix="1">
      <alignment horizontal="center" vertical="center" wrapText="1"/>
      <protection locked="0"/>
    </xf>
    <xf numFmtId="49" fontId="11" fillId="33" borderId="23" xfId="0" applyNumberFormat="1" applyFont="1" applyFill="1" applyBorder="1" applyAlignment="1" applyProtection="1" quotePrefix="1">
      <alignment horizontal="center" vertical="center" wrapText="1"/>
      <protection locked="0"/>
    </xf>
    <xf numFmtId="49" fontId="54" fillId="33" borderId="21" xfId="53" applyNumberFormat="1" applyFont="1" applyFill="1" applyBorder="1" applyAlignment="1" applyProtection="1">
      <alignment horizontal="left" vertical="center" wrapText="1"/>
      <protection locked="0"/>
    </xf>
    <xf numFmtId="49" fontId="4" fillId="33" borderId="22" xfId="0" applyNumberFormat="1" applyFont="1" applyFill="1" applyBorder="1" applyAlignment="1" applyProtection="1">
      <alignment horizontal="center" vertical="center" wrapText="1"/>
      <protection/>
    </xf>
    <xf numFmtId="49" fontId="4" fillId="33" borderId="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49" fontId="4" fillId="33" borderId="27" xfId="0" applyNumberFormat="1" applyFont="1" applyFill="1" applyBorder="1" applyAlignment="1" applyProtection="1">
      <alignment horizontal="center" vertical="center" wrapText="1"/>
      <protection/>
    </xf>
    <xf numFmtId="1" fontId="11" fillId="33" borderId="21" xfId="0" applyNumberFormat="1" applyFont="1" applyFill="1" applyBorder="1" applyAlignment="1" applyProtection="1">
      <alignment horizontal="center" vertical="center" wrapText="1"/>
      <protection locked="0"/>
    </xf>
    <xf numFmtId="1" fontId="11" fillId="33" borderId="22" xfId="0" applyNumberFormat="1" applyFont="1" applyFill="1" applyBorder="1" applyAlignment="1" applyProtection="1">
      <alignment horizontal="center" vertical="center" wrapText="1"/>
      <protection locked="0"/>
    </xf>
    <xf numFmtId="1" fontId="11" fillId="33" borderId="23" xfId="0" applyNumberFormat="1" applyFont="1" applyFill="1" applyBorder="1" applyAlignment="1" applyProtection="1">
      <alignment horizontal="center" vertical="center" wrapText="1"/>
      <protection locked="0"/>
    </xf>
    <xf numFmtId="49" fontId="4" fillId="33" borderId="27" xfId="0" applyNumberFormat="1" applyFont="1" applyFill="1" applyBorder="1" applyAlignment="1" applyProtection="1" quotePrefix="1">
      <alignment horizontal="left" vertical="center"/>
      <protection/>
    </xf>
    <xf numFmtId="49" fontId="4" fillId="33" borderId="27" xfId="0" applyNumberFormat="1" applyFont="1" applyFill="1" applyBorder="1" applyAlignment="1" applyProtection="1" quotePrefix="1">
      <alignment horizontal="center" vertical="center"/>
      <protection/>
    </xf>
    <xf numFmtId="49" fontId="9" fillId="0" borderId="21" xfId="0" applyNumberFormat="1" applyFont="1" applyFill="1" applyBorder="1" applyAlignment="1" applyProtection="1">
      <alignment horizontal="left" vertical="center" wrapText="1"/>
      <protection locked="0"/>
    </xf>
    <xf numFmtId="49" fontId="9" fillId="33" borderId="22" xfId="0" applyNumberFormat="1" applyFont="1" applyFill="1" applyBorder="1" applyAlignment="1" applyProtection="1">
      <alignment horizontal="left" vertical="center" wrapText="1"/>
      <protection locked="0"/>
    </xf>
    <xf numFmtId="49" fontId="9" fillId="33" borderId="23" xfId="0" applyNumberFormat="1" applyFont="1" applyFill="1" applyBorder="1" applyAlignment="1" applyProtection="1">
      <alignment horizontal="left" vertical="center" wrapText="1"/>
      <protection locked="0"/>
    </xf>
    <xf numFmtId="0" fontId="11" fillId="0" borderId="21" xfId="0" applyNumberFormat="1" applyFont="1" applyFill="1" applyBorder="1" applyAlignment="1" applyProtection="1">
      <alignment horizontal="center" vertical="center"/>
      <protection locked="0"/>
    </xf>
    <xf numFmtId="0" fontId="11" fillId="0" borderId="11" xfId="0" applyNumberFormat="1" applyFont="1" applyFill="1" applyBorder="1" applyAlignment="1" applyProtection="1">
      <alignment horizontal="center" vertical="center"/>
      <protection locked="0"/>
    </xf>
    <xf numFmtId="1" fontId="11" fillId="33" borderId="21" xfId="0" applyNumberFormat="1" applyFont="1" applyFill="1" applyBorder="1" applyAlignment="1" applyProtection="1" quotePrefix="1">
      <alignment horizontal="center" vertical="center" wrapText="1"/>
      <protection locked="0"/>
    </xf>
    <xf numFmtId="49" fontId="4" fillId="0" borderId="27" xfId="0" applyNumberFormat="1" applyFont="1" applyFill="1" applyBorder="1" applyAlignment="1" applyProtection="1" quotePrefix="1">
      <alignment horizontal="left" vertical="center" wrapText="1"/>
      <protection/>
    </xf>
    <xf numFmtId="0" fontId="9" fillId="33" borderId="21" xfId="0" applyNumberFormat="1" applyFont="1" applyFill="1" applyBorder="1" applyAlignment="1" applyProtection="1">
      <alignment horizontal="center" vertical="center" wrapText="1"/>
      <protection locked="0"/>
    </xf>
    <xf numFmtId="0" fontId="9" fillId="33" borderId="22" xfId="0" applyNumberFormat="1" applyFont="1" applyFill="1" applyBorder="1" applyAlignment="1" applyProtection="1">
      <alignment horizontal="center" vertical="center" wrapText="1"/>
      <protection locked="0"/>
    </xf>
    <xf numFmtId="0" fontId="9" fillId="33" borderId="23" xfId="0" applyNumberFormat="1" applyFont="1" applyFill="1" applyBorder="1" applyAlignment="1" applyProtection="1">
      <alignment horizontal="center" vertical="center" wrapText="1"/>
      <protection locked="0"/>
    </xf>
    <xf numFmtId="49" fontId="2" fillId="33" borderId="0" xfId="0" applyNumberFormat="1" applyFont="1" applyFill="1" applyBorder="1" applyAlignment="1" applyProtection="1">
      <alignment horizontal="left" vertical="center"/>
      <protection/>
    </xf>
    <xf numFmtId="49" fontId="2" fillId="33" borderId="20" xfId="0" applyNumberFormat="1" applyFont="1" applyFill="1" applyBorder="1" applyAlignment="1" applyProtection="1">
      <alignment horizontal="center" vertical="center" wrapText="1"/>
      <protection/>
    </xf>
    <xf numFmtId="49" fontId="9" fillId="33" borderId="18" xfId="0" applyNumberFormat="1" applyFont="1" applyFill="1" applyBorder="1" applyAlignment="1" applyProtection="1">
      <alignment horizontal="center" vertical="center" wrapText="1"/>
      <protection/>
    </xf>
    <xf numFmtId="49" fontId="9" fillId="33" borderId="18" xfId="0" applyNumberFormat="1" applyFont="1" applyFill="1" applyBorder="1" applyAlignment="1" applyProtection="1" quotePrefix="1">
      <alignment horizontal="center" vertical="center" wrapText="1"/>
      <protection/>
    </xf>
    <xf numFmtId="49" fontId="11" fillId="33" borderId="32" xfId="0" applyNumberFormat="1" applyFont="1" applyFill="1" applyBorder="1" applyAlignment="1" applyProtection="1">
      <alignment horizontal="center" vertical="center" wrapText="1"/>
      <protection/>
    </xf>
    <xf numFmtId="49" fontId="11" fillId="33" borderId="33" xfId="0" applyNumberFormat="1" applyFont="1" applyFill="1" applyBorder="1" applyAlignment="1" applyProtection="1">
      <alignment horizontal="center" vertical="center"/>
      <protection locked="0"/>
    </xf>
    <xf numFmtId="49" fontId="11" fillId="33" borderId="30" xfId="0" applyNumberFormat="1" applyFont="1" applyFill="1" applyBorder="1" applyAlignment="1" applyProtection="1">
      <alignment horizontal="center" vertical="center"/>
      <protection locked="0"/>
    </xf>
    <xf numFmtId="49" fontId="11" fillId="33" borderId="29" xfId="0" applyNumberFormat="1" applyFont="1" applyFill="1" applyBorder="1" applyAlignment="1" applyProtection="1">
      <alignment horizontal="left" vertical="center" wrapText="1"/>
      <protection locked="0"/>
    </xf>
    <xf numFmtId="49" fontId="11" fillId="33" borderId="30" xfId="0" applyNumberFormat="1" applyFont="1" applyFill="1" applyBorder="1" applyAlignment="1" applyProtection="1">
      <alignment horizontal="left" vertical="center" wrapText="1"/>
      <protection locked="0"/>
    </xf>
    <xf numFmtId="49" fontId="11" fillId="33" borderId="31" xfId="0" applyNumberFormat="1" applyFont="1" applyFill="1" applyBorder="1" applyAlignment="1" applyProtection="1">
      <alignment horizontal="left" vertical="center" wrapText="1"/>
      <protection locked="0"/>
    </xf>
    <xf numFmtId="49" fontId="11" fillId="33" borderId="17" xfId="0" applyNumberFormat="1" applyFont="1" applyFill="1" applyBorder="1" applyAlignment="1" applyProtection="1">
      <alignment horizontal="left" vertical="center" wrapText="1"/>
      <protection locked="0"/>
    </xf>
    <xf numFmtId="49" fontId="11" fillId="33" borderId="34" xfId="0" applyNumberFormat="1" applyFont="1" applyFill="1" applyBorder="1" applyAlignment="1" applyProtection="1">
      <alignment horizontal="left" vertical="center" wrapText="1"/>
      <protection locked="0"/>
    </xf>
    <xf numFmtId="49" fontId="11" fillId="33" borderId="35" xfId="0" applyNumberFormat="1" applyFont="1" applyFill="1" applyBorder="1" applyAlignment="1" applyProtection="1">
      <alignment horizontal="left" vertical="center" wrapText="1"/>
      <protection locked="0"/>
    </xf>
    <xf numFmtId="49" fontId="11" fillId="33" borderId="36" xfId="0" applyNumberFormat="1" applyFont="1" applyFill="1" applyBorder="1" applyAlignment="1" applyProtection="1">
      <alignment horizontal="left" vertical="center" wrapText="1"/>
      <protection locked="0"/>
    </xf>
    <xf numFmtId="49" fontId="11" fillId="33" borderId="22" xfId="0" applyNumberFormat="1" applyFont="1" applyFill="1" applyBorder="1" applyAlignment="1" applyProtection="1">
      <alignment horizontal="center" vertical="center"/>
      <protection locked="0"/>
    </xf>
    <xf numFmtId="49" fontId="9" fillId="33" borderId="0" xfId="0" applyNumberFormat="1" applyFont="1" applyFill="1" applyBorder="1" applyAlignment="1" applyProtection="1">
      <alignment horizontal="left" vertical="center"/>
      <protection/>
    </xf>
    <xf numFmtId="49" fontId="9" fillId="33" borderId="27" xfId="0" applyNumberFormat="1" applyFont="1" applyFill="1" applyBorder="1" applyAlignment="1" applyProtection="1">
      <alignment horizontal="center" vertical="top"/>
      <protection/>
    </xf>
    <xf numFmtId="49" fontId="9" fillId="33" borderId="27" xfId="0" applyNumberFormat="1" applyFont="1" applyFill="1" applyBorder="1" applyAlignment="1" applyProtection="1">
      <alignment horizontal="center" vertical="center" wrapText="1"/>
      <protection/>
    </xf>
    <xf numFmtId="0" fontId="63" fillId="0" borderId="11" xfId="0" applyNumberFormat="1" applyFont="1" applyBorder="1" applyAlignment="1">
      <alignment horizontal="center" vertical="center"/>
    </xf>
    <xf numFmtId="0" fontId="63" fillId="34" borderId="11" xfId="0" applyNumberFormat="1" applyFont="1" applyFill="1" applyBorder="1" applyAlignment="1">
      <alignment horizontal="center" vertical="center"/>
    </xf>
    <xf numFmtId="0" fontId="63" fillId="0" borderId="11" xfId="0" applyNumberFormat="1" applyFont="1" applyBorder="1" applyAlignment="1">
      <alignment horizontal="center" vertical="center" wrapText="1"/>
    </xf>
    <xf numFmtId="0" fontId="63" fillId="15" borderId="11" xfId="0" applyNumberFormat="1" applyFont="1" applyFill="1" applyBorder="1" applyAlignment="1">
      <alignment horizontal="center" vertical="center"/>
    </xf>
    <xf numFmtId="0" fontId="63" fillId="15" borderId="21" xfId="0" applyNumberFormat="1" applyFont="1" applyFill="1" applyBorder="1" applyAlignment="1">
      <alignment horizontal="center" vertical="center" wrapText="1"/>
    </xf>
    <xf numFmtId="0" fontId="63" fillId="15" borderId="22" xfId="0" applyNumberFormat="1" applyFont="1" applyFill="1" applyBorder="1" applyAlignment="1">
      <alignment horizontal="center" vertical="center" wrapText="1"/>
    </xf>
    <xf numFmtId="14" fontId="63" fillId="0" borderId="11" xfId="0" applyNumberFormat="1" applyFont="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1" xfId="57"/>
    <cellStyle name="Normal 2" xfId="58"/>
    <cellStyle name="Normal 2 4" xfId="59"/>
    <cellStyle name="Note" xfId="60"/>
    <cellStyle name="Output" xfId="61"/>
    <cellStyle name="Percent" xfId="62"/>
    <cellStyle name="Title" xfId="63"/>
    <cellStyle name="Total" xfId="64"/>
    <cellStyle name="Warning Text" xfId="65"/>
  </cellStyles>
  <dxfs count="55">
    <dxf>
      <fill>
        <patternFill patternType="lightUp">
          <fgColor theme="5" tint="0.3999499976634979"/>
        </patternFill>
      </fill>
    </dxf>
    <dxf>
      <fill>
        <patternFill patternType="lightUp">
          <fgColor theme="5" tint="0.3999499976634979"/>
        </patternFill>
      </fill>
    </dxf>
    <dxf>
      <fill>
        <patternFill patternType="lightUp">
          <fgColor theme="5" tint="0.39991000294685364"/>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bgColor indexed="65"/>
        </patternFill>
      </fill>
    </dxf>
    <dxf>
      <fill>
        <patternFill patternType="lightUp">
          <fgColor theme="5" tint="-0.24993999302387238"/>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180975</xdr:rowOff>
    </xdr:from>
    <xdr:to>
      <xdr:col>6</xdr:col>
      <xdr:colOff>161925</xdr:colOff>
      <xdr:row>10</xdr:row>
      <xdr:rowOff>85725</xdr:rowOff>
    </xdr:to>
    <xdr:pic>
      <xdr:nvPicPr>
        <xdr:cNvPr id="1" name="Picture 2"/>
        <xdr:cNvPicPr preferRelativeResize="1">
          <a:picLocks noChangeAspect="1"/>
        </xdr:cNvPicPr>
      </xdr:nvPicPr>
      <xdr:blipFill>
        <a:blip r:embed="rId1"/>
        <a:stretch>
          <a:fillRect/>
        </a:stretch>
      </xdr:blipFill>
      <xdr:spPr>
        <a:xfrm>
          <a:off x="152400" y="180975"/>
          <a:ext cx="1333500"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W940"/>
  <sheetViews>
    <sheetView tabSelected="1" zoomScalePageLayoutView="0" workbookViewId="0" topLeftCell="A1">
      <selection activeCell="H52" sqref="H52:P53"/>
    </sheetView>
  </sheetViews>
  <sheetFormatPr defaultColWidth="0.2890625" defaultRowHeight="12" customHeight="1"/>
  <cols>
    <col min="1" max="1" width="2.28125" style="3" customWidth="1"/>
    <col min="2" max="2" width="4.140625" style="3" customWidth="1"/>
    <col min="3" max="4" width="2.8515625" style="3" customWidth="1"/>
    <col min="5" max="5" width="4.140625" style="3" customWidth="1"/>
    <col min="6" max="6" width="3.57421875" style="3" customWidth="1"/>
    <col min="7" max="7" width="3.140625" style="3" customWidth="1"/>
    <col min="8" max="8" width="3.57421875" style="3" customWidth="1"/>
    <col min="9" max="9" width="2.7109375" style="3" customWidth="1"/>
    <col min="10" max="10" width="3.140625" style="3" customWidth="1"/>
    <col min="11" max="12" width="2.7109375" style="3" customWidth="1"/>
    <col min="13" max="13" width="4.421875" style="3" customWidth="1"/>
    <col min="14" max="14" width="3.00390625" style="3" customWidth="1"/>
    <col min="15" max="15" width="2.7109375" style="3" customWidth="1"/>
    <col min="16" max="16" width="3.421875" style="3" customWidth="1"/>
    <col min="17" max="17" width="2.7109375" style="3" customWidth="1"/>
    <col min="18" max="18" width="3.140625" style="3" customWidth="1"/>
    <col min="19" max="19" width="2.7109375" style="3" customWidth="1"/>
    <col min="20" max="20" width="4.140625" style="3" customWidth="1"/>
    <col min="21" max="24" width="2.7109375" style="3" customWidth="1"/>
    <col min="25" max="25" width="1.8515625" style="3" customWidth="1"/>
    <col min="26" max="26" width="4.140625" style="3" customWidth="1"/>
    <col min="27" max="28" width="3.140625" style="3" customWidth="1"/>
    <col min="29" max="29" width="1.421875" style="3" customWidth="1"/>
    <col min="30" max="30" width="4.421875" style="3" customWidth="1"/>
    <col min="31" max="31" width="2.7109375" style="3" customWidth="1"/>
    <col min="32" max="32" width="3.421875" style="3" customWidth="1"/>
    <col min="33" max="37" width="2.7109375" style="3" customWidth="1"/>
    <col min="38" max="38" width="4.421875" style="3" customWidth="1"/>
    <col min="39" max="39" width="2.7109375" style="3" customWidth="1"/>
    <col min="40" max="40" width="3.28125" style="3" customWidth="1"/>
    <col min="41" max="43" width="2.7109375" style="3" customWidth="1"/>
    <col min="44" max="44" width="0.71875" style="11" hidden="1" customWidth="1"/>
    <col min="45" max="45" width="8.7109375" style="3" hidden="1" customWidth="1"/>
    <col min="46" max="46" width="8.7109375" style="102" hidden="1" customWidth="1"/>
    <col min="47" max="47" width="40.140625" style="103" hidden="1" customWidth="1"/>
    <col min="48" max="48" width="31.8515625" style="103" hidden="1" customWidth="1"/>
    <col min="49" max="49" width="57.00390625" style="104" hidden="1" customWidth="1"/>
    <col min="50" max="50" width="11.28125" style="103" hidden="1" customWidth="1"/>
    <col min="51" max="51" width="31.8515625" style="109" hidden="1" customWidth="1"/>
    <col min="52" max="52" width="40.140625" style="103" hidden="1" customWidth="1"/>
    <col min="53" max="53" width="11.28125" style="109" hidden="1" customWidth="1"/>
    <col min="54" max="54" width="40.140625" style="103" hidden="1" customWidth="1"/>
    <col min="55" max="55" width="31.8515625" style="103" hidden="1" customWidth="1"/>
    <col min="56" max="57" width="8.7109375" style="3" hidden="1" customWidth="1"/>
    <col min="58" max="58" width="31.8515625" style="103" hidden="1" customWidth="1"/>
    <col min="59" max="59" width="57.00390625" style="104" hidden="1" customWidth="1"/>
    <col min="60" max="75" width="8.7109375" style="3" hidden="1" customWidth="1"/>
    <col min="76" max="254" width="2.140625" style="3" hidden="1" customWidth="1"/>
    <col min="255" max="255" width="0.42578125" style="3" customWidth="1"/>
    <col min="256" max="16384" width="0.2890625" style="3" customWidth="1"/>
  </cols>
  <sheetData>
    <row r="1" spans="1:59" ht="14.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
      <c r="AJ1" s="2"/>
      <c r="AK1" s="142" t="s">
        <v>0</v>
      </c>
      <c r="AL1" s="143"/>
      <c r="AM1" s="143"/>
      <c r="AN1" s="143"/>
      <c r="AO1" s="143"/>
      <c r="AP1" s="143"/>
      <c r="AQ1" s="144"/>
      <c r="AR1" s="5"/>
      <c r="AT1" s="96" t="s">
        <v>355</v>
      </c>
      <c r="AU1" s="96" t="s">
        <v>103</v>
      </c>
      <c r="AV1" s="96"/>
      <c r="AW1" s="97" t="s">
        <v>356</v>
      </c>
      <c r="AX1" s="96" t="s">
        <v>357</v>
      </c>
      <c r="AZ1" s="96" t="s">
        <v>103</v>
      </c>
      <c r="BB1" s="96" t="s">
        <v>103</v>
      </c>
      <c r="BC1" s="96"/>
      <c r="BF1" s="96"/>
      <c r="BG1" s="96" t="s">
        <v>356</v>
      </c>
    </row>
    <row r="2" spans="1:59" ht="22.5" customHeight="1">
      <c r="A2" s="1"/>
      <c r="B2" s="1"/>
      <c r="C2" s="1"/>
      <c r="D2" s="2"/>
      <c r="E2" s="1"/>
      <c r="F2" s="1"/>
      <c r="G2" s="1"/>
      <c r="H2" s="1"/>
      <c r="I2" s="152" t="s">
        <v>90</v>
      </c>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9"/>
      <c r="AK2" s="145"/>
      <c r="AL2" s="146"/>
      <c r="AM2" s="146"/>
      <c r="AN2" s="146"/>
      <c r="AO2" s="146"/>
      <c r="AP2" s="146"/>
      <c r="AQ2" s="147"/>
      <c r="AR2" s="5"/>
      <c r="AT2" s="98">
        <v>8300</v>
      </c>
      <c r="AU2" s="99" t="s">
        <v>358</v>
      </c>
      <c r="AV2" s="99" t="s">
        <v>379</v>
      </c>
      <c r="AW2" s="100" t="s">
        <v>380</v>
      </c>
      <c r="AX2" s="99" t="s">
        <v>359</v>
      </c>
      <c r="AZ2" s="99" t="s">
        <v>358</v>
      </c>
      <c r="BB2" s="99" t="s">
        <v>358</v>
      </c>
      <c r="BC2" s="99" t="s">
        <v>379</v>
      </c>
      <c r="BE2" s="3" t="s">
        <v>1321</v>
      </c>
      <c r="BF2" s="99" t="s">
        <v>379</v>
      </c>
      <c r="BG2" s="100" t="s">
        <v>380</v>
      </c>
    </row>
    <row r="3" spans="1:59" ht="3.75" customHeight="1">
      <c r="A3" s="4"/>
      <c r="B3" s="4"/>
      <c r="C3" s="4"/>
      <c r="D3" s="4"/>
      <c r="E3" s="4"/>
      <c r="F3" s="4"/>
      <c r="G3" s="4"/>
      <c r="H3" s="4"/>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6"/>
      <c r="AK3" s="145"/>
      <c r="AL3" s="146"/>
      <c r="AM3" s="146"/>
      <c r="AN3" s="146"/>
      <c r="AO3" s="146"/>
      <c r="AP3" s="146"/>
      <c r="AQ3" s="147"/>
      <c r="AR3" s="5"/>
      <c r="AT3" s="98">
        <v>8308</v>
      </c>
      <c r="AU3" s="99" t="s">
        <v>358</v>
      </c>
      <c r="AV3" s="99" t="s">
        <v>379</v>
      </c>
      <c r="AW3" s="100" t="s">
        <v>381</v>
      </c>
      <c r="AX3" s="99" t="s">
        <v>360</v>
      </c>
      <c r="AZ3" s="99" t="s">
        <v>361</v>
      </c>
      <c r="BB3" s="99" t="s">
        <v>358</v>
      </c>
      <c r="BC3" s="99" t="s">
        <v>394</v>
      </c>
      <c r="BF3" s="99" t="s">
        <v>379</v>
      </c>
      <c r="BG3" s="100" t="s">
        <v>381</v>
      </c>
    </row>
    <row r="4" spans="1:59" ht="12" customHeight="1">
      <c r="A4" s="1"/>
      <c r="B4" s="1"/>
      <c r="C4" s="1"/>
      <c r="D4" s="1"/>
      <c r="E4" s="1"/>
      <c r="F4" s="1"/>
      <c r="G4" s="1"/>
      <c r="H4" s="1"/>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7"/>
      <c r="AK4" s="145"/>
      <c r="AL4" s="146"/>
      <c r="AM4" s="146"/>
      <c r="AN4" s="146"/>
      <c r="AO4" s="146"/>
      <c r="AP4" s="146"/>
      <c r="AQ4" s="147"/>
      <c r="AR4" s="5"/>
      <c r="AT4" s="98">
        <v>8310</v>
      </c>
      <c r="AU4" s="99" t="s">
        <v>358</v>
      </c>
      <c r="AV4" s="99" t="s">
        <v>379</v>
      </c>
      <c r="AW4" s="100" t="s">
        <v>382</v>
      </c>
      <c r="AX4" s="99" t="s">
        <v>360</v>
      </c>
      <c r="AZ4" s="99" t="s">
        <v>362</v>
      </c>
      <c r="BB4" s="99" t="s">
        <v>358</v>
      </c>
      <c r="BC4" s="99" t="s">
        <v>408</v>
      </c>
      <c r="BE4" s="3" t="s">
        <v>1320</v>
      </c>
      <c r="BF4" s="99" t="s">
        <v>379</v>
      </c>
      <c r="BG4" s="100" t="s">
        <v>382</v>
      </c>
    </row>
    <row r="5" spans="1:59" ht="8.25" customHeight="1">
      <c r="A5" s="1"/>
      <c r="B5" s="1"/>
      <c r="C5" s="1"/>
      <c r="D5" s="1"/>
      <c r="E5" s="1"/>
      <c r="F5" s="1"/>
      <c r="G5" s="1"/>
      <c r="H5" s="1"/>
      <c r="I5" s="1"/>
      <c r="J5" s="2"/>
      <c r="K5" s="7"/>
      <c r="L5" s="7"/>
      <c r="M5" s="7"/>
      <c r="N5" s="7"/>
      <c r="O5" s="7"/>
      <c r="P5" s="7"/>
      <c r="Q5" s="7"/>
      <c r="R5" s="7"/>
      <c r="S5" s="7"/>
      <c r="T5" s="7"/>
      <c r="U5" s="7"/>
      <c r="V5" s="7"/>
      <c r="W5" s="7"/>
      <c r="X5" s="7"/>
      <c r="Y5" s="7"/>
      <c r="Z5" s="1"/>
      <c r="AA5" s="1"/>
      <c r="AB5" s="1"/>
      <c r="AC5" s="1"/>
      <c r="AD5" s="1"/>
      <c r="AE5" s="1"/>
      <c r="AF5" s="1"/>
      <c r="AG5" s="1"/>
      <c r="AH5" s="1"/>
      <c r="AI5" s="1"/>
      <c r="AJ5" s="7"/>
      <c r="AK5" s="145"/>
      <c r="AL5" s="146"/>
      <c r="AM5" s="146"/>
      <c r="AN5" s="146"/>
      <c r="AO5" s="146"/>
      <c r="AP5" s="146"/>
      <c r="AQ5" s="147"/>
      <c r="AR5" s="5"/>
      <c r="AT5" s="98">
        <v>8304</v>
      </c>
      <c r="AU5" s="99" t="s">
        <v>358</v>
      </c>
      <c r="AV5" s="99" t="s">
        <v>379</v>
      </c>
      <c r="AW5" s="100" t="s">
        <v>383</v>
      </c>
      <c r="AX5" s="99" t="s">
        <v>360</v>
      </c>
      <c r="AZ5" s="99" t="s">
        <v>363</v>
      </c>
      <c r="BB5" s="99" t="s">
        <v>358</v>
      </c>
      <c r="BC5" s="99" t="s">
        <v>418</v>
      </c>
      <c r="BF5" s="99" t="s">
        <v>379</v>
      </c>
      <c r="BG5" s="100" t="s">
        <v>383</v>
      </c>
    </row>
    <row r="6" spans="1:75" ht="6" customHeight="1">
      <c r="A6" s="1"/>
      <c r="B6" s="153"/>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
      <c r="AH6" s="1"/>
      <c r="AI6" s="1"/>
      <c r="AJ6" s="1"/>
      <c r="AK6" s="145"/>
      <c r="AL6" s="146"/>
      <c r="AM6" s="146"/>
      <c r="AN6" s="146"/>
      <c r="AO6" s="146"/>
      <c r="AP6" s="146"/>
      <c r="AQ6" s="147"/>
      <c r="AR6" s="5"/>
      <c r="AT6" s="98">
        <v>8309</v>
      </c>
      <c r="AU6" s="99" t="s">
        <v>358</v>
      </c>
      <c r="AV6" s="99" t="s">
        <v>379</v>
      </c>
      <c r="AW6" s="100" t="s">
        <v>384</v>
      </c>
      <c r="AX6" s="99" t="s">
        <v>360</v>
      </c>
      <c r="AZ6" s="99" t="s">
        <v>364</v>
      </c>
      <c r="BB6" s="99" t="s">
        <v>358</v>
      </c>
      <c r="BC6" s="99" t="s">
        <v>430</v>
      </c>
      <c r="BF6" s="99" t="s">
        <v>379</v>
      </c>
      <c r="BG6" s="100" t="s">
        <v>384</v>
      </c>
      <c r="BW6" s="14"/>
    </row>
    <row r="7" spans="1:59" ht="8.25" customHeight="1">
      <c r="A7" s="4"/>
      <c r="B7" s="153"/>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4"/>
      <c r="AH7" s="5"/>
      <c r="AI7" s="5"/>
      <c r="AJ7" s="5"/>
      <c r="AK7" s="145"/>
      <c r="AL7" s="146"/>
      <c r="AM7" s="146"/>
      <c r="AN7" s="146"/>
      <c r="AO7" s="146"/>
      <c r="AP7" s="146"/>
      <c r="AQ7" s="147"/>
      <c r="AR7" s="5"/>
      <c r="AT7" s="98">
        <v>8306</v>
      </c>
      <c r="AU7" s="99" t="s">
        <v>358</v>
      </c>
      <c r="AV7" s="99" t="s">
        <v>379</v>
      </c>
      <c r="AW7" s="100" t="s">
        <v>385</v>
      </c>
      <c r="AX7" s="99" t="s">
        <v>360</v>
      </c>
      <c r="AZ7" s="99" t="s">
        <v>365</v>
      </c>
      <c r="BB7" s="99" t="s">
        <v>358</v>
      </c>
      <c r="BC7" s="99" t="s">
        <v>438</v>
      </c>
      <c r="BF7" s="99" t="s">
        <v>379</v>
      </c>
      <c r="BG7" s="100" t="s">
        <v>385</v>
      </c>
    </row>
    <row r="8" spans="1:59" ht="11.25" customHeight="1">
      <c r="A8" s="4"/>
      <c r="B8" s="20"/>
      <c r="C8" s="10"/>
      <c r="D8" s="10"/>
      <c r="E8" s="10"/>
      <c r="F8" s="10"/>
      <c r="G8" s="10"/>
      <c r="H8" s="10"/>
      <c r="I8" s="10"/>
      <c r="J8" s="10"/>
      <c r="K8" s="10"/>
      <c r="M8" s="10"/>
      <c r="N8" s="10"/>
      <c r="O8" s="10"/>
      <c r="P8" s="10"/>
      <c r="Q8" s="10"/>
      <c r="R8" s="10"/>
      <c r="S8" s="10"/>
      <c r="T8" s="10"/>
      <c r="U8" s="10"/>
      <c r="V8" s="10"/>
      <c r="W8" s="10"/>
      <c r="X8" s="10"/>
      <c r="Y8" s="10"/>
      <c r="Z8" s="10"/>
      <c r="AA8" s="10"/>
      <c r="AB8" s="10"/>
      <c r="AC8" s="10"/>
      <c r="AD8" s="10"/>
      <c r="AE8" s="10"/>
      <c r="AF8" s="10"/>
      <c r="AG8" s="4"/>
      <c r="AH8" s="5"/>
      <c r="AI8" s="5"/>
      <c r="AJ8" s="5"/>
      <c r="AK8" s="145"/>
      <c r="AL8" s="146"/>
      <c r="AM8" s="146"/>
      <c r="AN8" s="146"/>
      <c r="AO8" s="146"/>
      <c r="AP8" s="146"/>
      <c r="AQ8" s="147"/>
      <c r="AR8" s="5"/>
      <c r="AT8" s="98">
        <v>8311</v>
      </c>
      <c r="AU8" s="99" t="s">
        <v>358</v>
      </c>
      <c r="AV8" s="99" t="s">
        <v>379</v>
      </c>
      <c r="AW8" s="100" t="s">
        <v>386</v>
      </c>
      <c r="AX8" s="99" t="s">
        <v>360</v>
      </c>
      <c r="AZ8" s="99" t="s">
        <v>366</v>
      </c>
      <c r="BB8" s="99" t="s">
        <v>358</v>
      </c>
      <c r="BC8" s="99" t="s">
        <v>445</v>
      </c>
      <c r="BF8" s="99" t="s">
        <v>379</v>
      </c>
      <c r="BG8" s="100" t="s">
        <v>386</v>
      </c>
    </row>
    <row r="9" spans="1:59" ht="15" customHeight="1">
      <c r="A9" s="4"/>
      <c r="B9" s="18"/>
      <c r="C9" s="17"/>
      <c r="D9" s="17"/>
      <c r="E9" s="17"/>
      <c r="F9" s="17"/>
      <c r="G9" s="17"/>
      <c r="H9" s="17"/>
      <c r="I9" s="17"/>
      <c r="J9" s="17"/>
      <c r="K9" s="10"/>
      <c r="L9" s="89" t="s">
        <v>163</v>
      </c>
      <c r="M9" s="83"/>
      <c r="N9" s="83"/>
      <c r="O9" s="83"/>
      <c r="P9" s="83"/>
      <c r="Q9" s="83"/>
      <c r="R9" s="83"/>
      <c r="S9" s="83"/>
      <c r="T9" s="17"/>
      <c r="U9" s="17"/>
      <c r="V9" s="17"/>
      <c r="W9" s="17"/>
      <c r="X9" s="17"/>
      <c r="Y9" s="17"/>
      <c r="Z9" s="17"/>
      <c r="AA9" s="17"/>
      <c r="AB9" s="17"/>
      <c r="AC9" s="17"/>
      <c r="AD9" s="17"/>
      <c r="AE9" s="17"/>
      <c r="AF9" s="17"/>
      <c r="AG9" s="4"/>
      <c r="AH9" s="5"/>
      <c r="AI9" s="5"/>
      <c r="AJ9" s="5"/>
      <c r="AK9" s="145"/>
      <c r="AL9" s="146"/>
      <c r="AM9" s="146"/>
      <c r="AN9" s="146"/>
      <c r="AO9" s="146"/>
      <c r="AP9" s="146"/>
      <c r="AQ9" s="147"/>
      <c r="AR9" s="5"/>
      <c r="AT9" s="98">
        <v>8305</v>
      </c>
      <c r="AU9" s="99" t="s">
        <v>358</v>
      </c>
      <c r="AV9" s="99" t="s">
        <v>379</v>
      </c>
      <c r="AW9" s="100" t="s">
        <v>387</v>
      </c>
      <c r="AX9" s="99" t="s">
        <v>360</v>
      </c>
      <c r="AZ9" s="99" t="s">
        <v>367</v>
      </c>
      <c r="BB9" s="99" t="s">
        <v>358</v>
      </c>
      <c r="BC9" s="99" t="s">
        <v>458</v>
      </c>
      <c r="BF9" s="99" t="s">
        <v>379</v>
      </c>
      <c r="BG9" s="100" t="s">
        <v>387</v>
      </c>
    </row>
    <row r="10" spans="1:59" ht="3" customHeight="1">
      <c r="A10" s="4"/>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4"/>
      <c r="AH10" s="5"/>
      <c r="AI10" s="5"/>
      <c r="AJ10" s="5"/>
      <c r="AK10" s="145"/>
      <c r="AL10" s="146"/>
      <c r="AM10" s="146"/>
      <c r="AN10" s="146"/>
      <c r="AO10" s="146"/>
      <c r="AP10" s="146"/>
      <c r="AQ10" s="147"/>
      <c r="AR10" s="5"/>
      <c r="AT10" s="98">
        <v>8303</v>
      </c>
      <c r="AU10" s="99" t="s">
        <v>358</v>
      </c>
      <c r="AV10" s="99" t="s">
        <v>379</v>
      </c>
      <c r="AW10" s="100" t="s">
        <v>388</v>
      </c>
      <c r="AX10" s="99" t="s">
        <v>360</v>
      </c>
      <c r="BB10" s="99" t="s">
        <v>358</v>
      </c>
      <c r="BC10" s="99" t="s">
        <v>467</v>
      </c>
      <c r="BF10" s="99" t="s">
        <v>379</v>
      </c>
      <c r="BG10" s="100" t="s">
        <v>388</v>
      </c>
    </row>
    <row r="11" spans="1:59" s="47" customFormat="1" ht="27" customHeight="1">
      <c r="A11" s="44"/>
      <c r="B11" s="217" t="s">
        <v>1</v>
      </c>
      <c r="C11" s="217"/>
      <c r="D11" s="217"/>
      <c r="E11" s="217"/>
      <c r="F11" s="217"/>
      <c r="G11" s="217"/>
      <c r="H11" s="214"/>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6"/>
      <c r="AF11" s="45"/>
      <c r="AG11" s="45"/>
      <c r="AH11" s="45"/>
      <c r="AI11" s="45"/>
      <c r="AJ11" s="45"/>
      <c r="AK11" s="148"/>
      <c r="AL11" s="149"/>
      <c r="AM11" s="149"/>
      <c r="AN11" s="149"/>
      <c r="AO11" s="149"/>
      <c r="AP11" s="149"/>
      <c r="AQ11" s="150"/>
      <c r="AR11" s="46"/>
      <c r="AT11" s="98">
        <v>8312</v>
      </c>
      <c r="AU11" s="99" t="s">
        <v>358</v>
      </c>
      <c r="AV11" s="99" t="s">
        <v>379</v>
      </c>
      <c r="AW11" s="100" t="s">
        <v>389</v>
      </c>
      <c r="AX11" s="99" t="s">
        <v>360</v>
      </c>
      <c r="AY11" s="109"/>
      <c r="BA11" s="109"/>
      <c r="BB11" s="99" t="s">
        <v>361</v>
      </c>
      <c r="BC11" s="99" t="s">
        <v>478</v>
      </c>
      <c r="BF11" s="99" t="s">
        <v>379</v>
      </c>
      <c r="BG11" s="100" t="s">
        <v>389</v>
      </c>
    </row>
    <row r="12" spans="1:59" s="47" customFormat="1" ht="9" customHeight="1">
      <c r="A12" s="44"/>
      <c r="B12" s="48"/>
      <c r="C12" s="49"/>
      <c r="D12" s="49"/>
      <c r="E12" s="49"/>
      <c r="F12" s="49"/>
      <c r="G12" s="49"/>
      <c r="H12" s="49"/>
      <c r="I12" s="49"/>
      <c r="J12" s="49"/>
      <c r="K12" s="49"/>
      <c r="L12" s="49"/>
      <c r="M12" s="49"/>
      <c r="N12" s="49"/>
      <c r="O12" s="49"/>
      <c r="P12" s="49"/>
      <c r="Q12" s="49"/>
      <c r="R12" s="49"/>
      <c r="S12" s="49"/>
      <c r="T12" s="49"/>
      <c r="U12" s="49"/>
      <c r="V12" s="49"/>
      <c r="W12" s="49"/>
      <c r="X12" s="49"/>
      <c r="Y12" s="49"/>
      <c r="Z12" s="49"/>
      <c r="AA12" s="48"/>
      <c r="AB12" s="48"/>
      <c r="AC12" s="48"/>
      <c r="AD12" s="48"/>
      <c r="AE12" s="48"/>
      <c r="AF12" s="48"/>
      <c r="AG12" s="44"/>
      <c r="AH12" s="50"/>
      <c r="AI12" s="50"/>
      <c r="AJ12" s="50"/>
      <c r="AK12" s="51"/>
      <c r="AL12" s="51"/>
      <c r="AM12" s="51"/>
      <c r="AN12" s="51"/>
      <c r="AO12" s="51"/>
      <c r="AP12" s="51"/>
      <c r="AQ12" s="51"/>
      <c r="AR12" s="46"/>
      <c r="AT12" s="98">
        <v>8301</v>
      </c>
      <c r="AU12" s="99" t="s">
        <v>358</v>
      </c>
      <c r="AV12" s="99" t="s">
        <v>379</v>
      </c>
      <c r="AW12" s="100" t="s">
        <v>390</v>
      </c>
      <c r="AX12" s="99" t="s">
        <v>360</v>
      </c>
      <c r="AY12" s="109"/>
      <c r="AZ12" s="109"/>
      <c r="BA12" s="109"/>
      <c r="BB12" s="99" t="s">
        <v>361</v>
      </c>
      <c r="BC12" s="99" t="s">
        <v>487</v>
      </c>
      <c r="BF12" s="99" t="s">
        <v>379</v>
      </c>
      <c r="BG12" s="100" t="s">
        <v>390</v>
      </c>
    </row>
    <row r="13" spans="1:59" s="47" customFormat="1" ht="30.75" customHeight="1">
      <c r="A13" s="52"/>
      <c r="B13" s="138" t="s">
        <v>353</v>
      </c>
      <c r="C13" s="138"/>
      <c r="D13" s="138"/>
      <c r="E13" s="139"/>
      <c r="F13" s="140"/>
      <c r="G13" s="140"/>
      <c r="H13" s="140"/>
      <c r="I13" s="140"/>
      <c r="J13" s="140"/>
      <c r="K13" s="140"/>
      <c r="L13" s="140"/>
      <c r="M13" s="141"/>
      <c r="N13" s="138" t="s">
        <v>354</v>
      </c>
      <c r="O13" s="138"/>
      <c r="P13" s="138"/>
      <c r="Q13" s="138"/>
      <c r="R13" s="139"/>
      <c r="S13" s="140"/>
      <c r="T13" s="140"/>
      <c r="U13" s="140"/>
      <c r="V13" s="140"/>
      <c r="W13" s="140"/>
      <c r="X13" s="140"/>
      <c r="Y13" s="140"/>
      <c r="Z13" s="141"/>
      <c r="AA13" s="138" t="s">
        <v>368</v>
      </c>
      <c r="AB13" s="138"/>
      <c r="AC13" s="138"/>
      <c r="AD13" s="138"/>
      <c r="AE13" s="138"/>
      <c r="AF13" s="139"/>
      <c r="AG13" s="140"/>
      <c r="AH13" s="140"/>
      <c r="AI13" s="140"/>
      <c r="AJ13" s="140"/>
      <c r="AK13" s="140"/>
      <c r="AL13" s="140"/>
      <c r="AM13" s="140"/>
      <c r="AN13" s="140"/>
      <c r="AO13" s="140"/>
      <c r="AP13" s="140"/>
      <c r="AQ13" s="141"/>
      <c r="AR13" s="46"/>
      <c r="AT13" s="98">
        <v>8307</v>
      </c>
      <c r="AU13" s="99" t="s">
        <v>358</v>
      </c>
      <c r="AV13" s="99" t="s">
        <v>379</v>
      </c>
      <c r="AW13" s="100" t="s">
        <v>391</v>
      </c>
      <c r="AX13" s="99" t="s">
        <v>360</v>
      </c>
      <c r="AY13" s="109"/>
      <c r="AZ13" s="109"/>
      <c r="BA13" s="109"/>
      <c r="BB13" s="99" t="s">
        <v>361</v>
      </c>
      <c r="BC13" s="99" t="s">
        <v>495</v>
      </c>
      <c r="BF13" s="99" t="s">
        <v>379</v>
      </c>
      <c r="BG13" s="100" t="s">
        <v>391</v>
      </c>
    </row>
    <row r="14" spans="1:59" s="47" customFormat="1" ht="3.75" customHeight="1">
      <c r="A14" s="52"/>
      <c r="B14" s="151"/>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53"/>
      <c r="AC14" s="53"/>
      <c r="AD14" s="53"/>
      <c r="AE14" s="53"/>
      <c r="AF14" s="53"/>
      <c r="AG14" s="53"/>
      <c r="AH14" s="53"/>
      <c r="AI14" s="53"/>
      <c r="AJ14" s="53"/>
      <c r="AK14" s="53"/>
      <c r="AL14" s="53"/>
      <c r="AM14" s="53"/>
      <c r="AN14" s="53"/>
      <c r="AO14" s="93"/>
      <c r="AP14" s="4"/>
      <c r="AQ14" s="5"/>
      <c r="AR14" s="46"/>
      <c r="AT14" s="98">
        <v>8314</v>
      </c>
      <c r="AU14" s="99" t="s">
        <v>358</v>
      </c>
      <c r="AV14" s="99" t="s">
        <v>379</v>
      </c>
      <c r="AW14" s="100" t="s">
        <v>392</v>
      </c>
      <c r="AX14" s="99" t="s">
        <v>360</v>
      </c>
      <c r="AY14" s="109"/>
      <c r="AZ14" s="109"/>
      <c r="BA14" s="109"/>
      <c r="BB14" s="99" t="s">
        <v>361</v>
      </c>
      <c r="BC14" s="99" t="s">
        <v>500</v>
      </c>
      <c r="BF14" s="99" t="s">
        <v>379</v>
      </c>
      <c r="BG14" s="100" t="s">
        <v>392</v>
      </c>
    </row>
    <row r="15" spans="1:59" s="47" customFormat="1" ht="22.5" customHeight="1">
      <c r="A15" s="52"/>
      <c r="B15" s="232" t="s">
        <v>131</v>
      </c>
      <c r="C15" s="232"/>
      <c r="D15" s="232"/>
      <c r="E15" s="232"/>
      <c r="F15" s="232"/>
      <c r="G15" s="232"/>
      <c r="H15" s="232"/>
      <c r="I15" s="232"/>
      <c r="J15" s="232"/>
      <c r="K15" s="232"/>
      <c r="L15" s="232"/>
      <c r="M15" s="232"/>
      <c r="N15" s="232"/>
      <c r="O15" s="232"/>
      <c r="P15" s="232"/>
      <c r="Q15" s="232"/>
      <c r="R15" s="232"/>
      <c r="S15" s="232"/>
      <c r="T15" s="232"/>
      <c r="U15" s="232"/>
      <c r="V15" s="232"/>
      <c r="W15" s="54"/>
      <c r="X15" s="54"/>
      <c r="Y15" s="54"/>
      <c r="Z15" s="54"/>
      <c r="AA15" s="54"/>
      <c r="AB15" s="53"/>
      <c r="AC15" s="45"/>
      <c r="AD15" s="45"/>
      <c r="AE15" s="45"/>
      <c r="AF15" s="45"/>
      <c r="AG15" s="45"/>
      <c r="AH15" s="45"/>
      <c r="AI15" s="45"/>
      <c r="AJ15" s="45"/>
      <c r="AK15" s="53"/>
      <c r="AL15" s="53"/>
      <c r="AM15" s="53"/>
      <c r="AN15" s="53"/>
      <c r="AO15" s="45"/>
      <c r="AP15" s="45"/>
      <c r="AQ15" s="45"/>
      <c r="AR15" s="46"/>
      <c r="AT15" s="98">
        <v>8302</v>
      </c>
      <c r="AU15" s="99" t="s">
        <v>358</v>
      </c>
      <c r="AV15" s="99" t="s">
        <v>379</v>
      </c>
      <c r="AW15" s="100" t="s">
        <v>393</v>
      </c>
      <c r="AX15" s="99" t="s">
        <v>360</v>
      </c>
      <c r="AY15" s="109"/>
      <c r="AZ15" s="109"/>
      <c r="BA15" s="109"/>
      <c r="BB15" s="99" t="s">
        <v>361</v>
      </c>
      <c r="BC15" s="99" t="s">
        <v>508</v>
      </c>
      <c r="BF15" s="99" t="s">
        <v>379</v>
      </c>
      <c r="BG15" s="100" t="s">
        <v>393</v>
      </c>
    </row>
    <row r="16" spans="1:59" ht="18" customHeight="1">
      <c r="A16" s="84"/>
      <c r="B16" s="85"/>
      <c r="D16" s="92" t="s">
        <v>377</v>
      </c>
      <c r="G16" s="86"/>
      <c r="H16" s="86"/>
      <c r="I16" s="86"/>
      <c r="J16" s="86"/>
      <c r="K16" s="86"/>
      <c r="L16" s="87"/>
      <c r="M16" s="87"/>
      <c r="O16" s="107"/>
      <c r="P16" s="108"/>
      <c r="Q16" s="106"/>
      <c r="R16" s="95"/>
      <c r="S16" s="95"/>
      <c r="T16" s="132"/>
      <c r="U16" s="53"/>
      <c r="V16" s="105" t="s">
        <v>1322</v>
      </c>
      <c r="W16" s="91"/>
      <c r="X16" s="91"/>
      <c r="Y16" s="53"/>
      <c r="Z16" s="45"/>
      <c r="AA16" s="91"/>
      <c r="AC16" s="45"/>
      <c r="AD16" s="45"/>
      <c r="AE16" s="91"/>
      <c r="AG16"/>
      <c r="AH16"/>
      <c r="AI16"/>
      <c r="AJ16"/>
      <c r="AK16"/>
      <c r="AL16" s="53"/>
      <c r="AM16" s="53"/>
      <c r="AN16" s="53"/>
      <c r="AO16" s="88"/>
      <c r="AP16" s="88"/>
      <c r="AQ16" s="88"/>
      <c r="AR16" s="13"/>
      <c r="AT16" s="98">
        <v>8400</v>
      </c>
      <c r="AU16" s="99" t="s">
        <v>358</v>
      </c>
      <c r="AV16" s="99" t="s">
        <v>394</v>
      </c>
      <c r="AW16" s="100" t="s">
        <v>395</v>
      </c>
      <c r="AX16" s="99" t="s">
        <v>359</v>
      </c>
      <c r="AZ16" s="109"/>
      <c r="BB16" s="99" t="s">
        <v>361</v>
      </c>
      <c r="BC16" s="99" t="s">
        <v>513</v>
      </c>
      <c r="BF16" s="99" t="s">
        <v>394</v>
      </c>
      <c r="BG16" s="100" t="s">
        <v>395</v>
      </c>
    </row>
    <row r="17" spans="1:59" s="57" customFormat="1" ht="9.75" customHeight="1">
      <c r="A17" s="56"/>
      <c r="B17" s="56"/>
      <c r="C17" s="56"/>
      <c r="D17" s="56"/>
      <c r="E17" s="56"/>
      <c r="F17" s="56"/>
      <c r="G17" s="56"/>
      <c r="H17" s="56"/>
      <c r="I17" s="56"/>
      <c r="J17" s="56"/>
      <c r="K17" s="56"/>
      <c r="L17" s="56"/>
      <c r="M17" s="56"/>
      <c r="N17" s="56"/>
      <c r="O17" s="56"/>
      <c r="P17" s="56"/>
      <c r="Q17" s="95"/>
      <c r="R17" s="95"/>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44"/>
      <c r="AT17" s="98">
        <v>8410</v>
      </c>
      <c r="AU17" s="99" t="s">
        <v>358</v>
      </c>
      <c r="AV17" s="99" t="s">
        <v>394</v>
      </c>
      <c r="AW17" s="100" t="s">
        <v>396</v>
      </c>
      <c r="AX17" s="99" t="s">
        <v>360</v>
      </c>
      <c r="AY17" s="109"/>
      <c r="AZ17" s="109"/>
      <c r="BA17" s="109"/>
      <c r="BB17" s="99" t="s">
        <v>361</v>
      </c>
      <c r="BC17" s="99" t="s">
        <v>520</v>
      </c>
      <c r="BF17" s="99" t="s">
        <v>394</v>
      </c>
      <c r="BG17" s="100" t="s">
        <v>396</v>
      </c>
    </row>
    <row r="18" spans="1:59" s="47" customFormat="1" ht="17.25" customHeight="1">
      <c r="A18" s="58">
        <v>1</v>
      </c>
      <c r="B18" s="188" t="s">
        <v>3</v>
      </c>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44"/>
      <c r="AT18" s="98">
        <v>8406</v>
      </c>
      <c r="AU18" s="99" t="s">
        <v>358</v>
      </c>
      <c r="AV18" s="99" t="s">
        <v>394</v>
      </c>
      <c r="AW18" s="100" t="s">
        <v>397</v>
      </c>
      <c r="AX18" s="99" t="s">
        <v>360</v>
      </c>
      <c r="AY18" s="109"/>
      <c r="AZ18" s="109"/>
      <c r="BA18" s="109"/>
      <c r="BB18" s="99" t="s">
        <v>361</v>
      </c>
      <c r="BC18" s="99" t="s">
        <v>529</v>
      </c>
      <c r="BF18" s="99" t="s">
        <v>394</v>
      </c>
      <c r="BG18" s="100" t="s">
        <v>397</v>
      </c>
    </row>
    <row r="19" spans="1:59" ht="18.75" customHeight="1">
      <c r="A19" s="23"/>
      <c r="B19" s="213" t="s">
        <v>4</v>
      </c>
      <c r="C19" s="192"/>
      <c r="D19" s="192"/>
      <c r="E19" s="192"/>
      <c r="F19" s="192"/>
      <c r="G19" s="192"/>
      <c r="H19" s="192"/>
      <c r="I19" s="192"/>
      <c r="J19" s="192"/>
      <c r="K19" s="192"/>
      <c r="L19" s="192"/>
      <c r="M19" s="192"/>
      <c r="N19" s="192"/>
      <c r="O19" s="192"/>
      <c r="P19" s="4"/>
      <c r="Q19" s="201" t="s">
        <v>5</v>
      </c>
      <c r="R19" s="201"/>
      <c r="S19" s="201"/>
      <c r="T19" s="201"/>
      <c r="U19" s="201"/>
      <c r="V19" s="201"/>
      <c r="W19" s="201"/>
      <c r="X19" s="4"/>
      <c r="Y19" s="201" t="s">
        <v>6</v>
      </c>
      <c r="Z19" s="201"/>
      <c r="AA19" s="201"/>
      <c r="AB19" s="201"/>
      <c r="AC19" s="201"/>
      <c r="AD19" s="201"/>
      <c r="AE19" s="201"/>
      <c r="AF19" s="4"/>
      <c r="AG19" s="201" t="s">
        <v>1318</v>
      </c>
      <c r="AH19" s="201"/>
      <c r="AI19" s="201"/>
      <c r="AJ19" s="201"/>
      <c r="AK19" s="201"/>
      <c r="AL19" s="8"/>
      <c r="AM19" s="201" t="s">
        <v>7</v>
      </c>
      <c r="AN19" s="201"/>
      <c r="AO19" s="201"/>
      <c r="AP19" s="201"/>
      <c r="AQ19" s="201"/>
      <c r="AR19" s="4"/>
      <c r="AT19" s="98">
        <v>8409</v>
      </c>
      <c r="AU19" s="99" t="s">
        <v>358</v>
      </c>
      <c r="AV19" s="99" t="s">
        <v>394</v>
      </c>
      <c r="AW19" s="100" t="s">
        <v>398</v>
      </c>
      <c r="AX19" s="99" t="s">
        <v>360</v>
      </c>
      <c r="AZ19" s="109"/>
      <c r="BB19" s="99" t="s">
        <v>361</v>
      </c>
      <c r="BC19" s="99" t="s">
        <v>533</v>
      </c>
      <c r="BF19" s="99" t="s">
        <v>394</v>
      </c>
      <c r="BG19" s="100" t="s">
        <v>398</v>
      </c>
    </row>
    <row r="20" spans="1:59" s="47" customFormat="1" ht="24.75" customHeight="1">
      <c r="A20" s="44"/>
      <c r="B20" s="207"/>
      <c r="C20" s="208"/>
      <c r="D20" s="208"/>
      <c r="E20" s="208"/>
      <c r="F20" s="208"/>
      <c r="G20" s="208"/>
      <c r="H20" s="208"/>
      <c r="I20" s="208"/>
      <c r="J20" s="208"/>
      <c r="K20" s="208"/>
      <c r="L20" s="208"/>
      <c r="M20" s="208"/>
      <c r="N20" s="208"/>
      <c r="O20" s="209"/>
      <c r="P20" s="61"/>
      <c r="Q20" s="210"/>
      <c r="R20" s="169"/>
      <c r="S20" s="211"/>
      <c r="T20" s="170"/>
      <c r="U20" s="211"/>
      <c r="V20" s="170"/>
      <c r="W20" s="170"/>
      <c r="X20" s="62"/>
      <c r="Y20" s="173"/>
      <c r="Z20" s="174"/>
      <c r="AA20" s="174"/>
      <c r="AB20" s="174"/>
      <c r="AC20" s="174"/>
      <c r="AD20" s="174"/>
      <c r="AE20" s="176"/>
      <c r="AF20" s="44"/>
      <c r="AG20" s="212"/>
      <c r="AH20" s="203"/>
      <c r="AI20" s="203"/>
      <c r="AJ20" s="203"/>
      <c r="AK20" s="204"/>
      <c r="AL20" s="63"/>
      <c r="AM20" s="202"/>
      <c r="AN20" s="203"/>
      <c r="AO20" s="203"/>
      <c r="AP20" s="203"/>
      <c r="AQ20" s="204"/>
      <c r="AR20" s="44"/>
      <c r="AT20" s="98">
        <v>8403</v>
      </c>
      <c r="AU20" s="99" t="s">
        <v>358</v>
      </c>
      <c r="AV20" s="99" t="s">
        <v>394</v>
      </c>
      <c r="AW20" s="100" t="s">
        <v>399</v>
      </c>
      <c r="AX20" s="99" t="s">
        <v>360</v>
      </c>
      <c r="AY20" s="109"/>
      <c r="AZ20" s="109"/>
      <c r="BA20" s="109"/>
      <c r="BB20" s="99" t="s">
        <v>361</v>
      </c>
      <c r="BC20" s="99" t="s">
        <v>548</v>
      </c>
      <c r="BF20" s="99" t="s">
        <v>394</v>
      </c>
      <c r="BG20" s="100" t="s">
        <v>399</v>
      </c>
    </row>
    <row r="21" spans="1:59" ht="18.75" customHeight="1">
      <c r="A21" s="13"/>
      <c r="B21" s="205" t="s">
        <v>8</v>
      </c>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1"/>
      <c r="AC21" s="206" t="s">
        <v>9</v>
      </c>
      <c r="AD21" s="206"/>
      <c r="AE21" s="206"/>
      <c r="AF21" s="206"/>
      <c r="AG21" s="206"/>
      <c r="AH21" s="206"/>
      <c r="AI21" s="206"/>
      <c r="AJ21" s="24"/>
      <c r="AK21" s="201" t="s">
        <v>10</v>
      </c>
      <c r="AL21" s="201"/>
      <c r="AM21" s="201"/>
      <c r="AN21" s="201"/>
      <c r="AO21" s="201"/>
      <c r="AP21" s="201"/>
      <c r="AQ21" s="201"/>
      <c r="AR21" s="4"/>
      <c r="AT21" s="98">
        <v>8404</v>
      </c>
      <c r="AU21" s="99" t="s">
        <v>358</v>
      </c>
      <c r="AV21" s="99" t="s">
        <v>394</v>
      </c>
      <c r="AW21" s="100" t="s">
        <v>400</v>
      </c>
      <c r="AX21" s="99" t="s">
        <v>360</v>
      </c>
      <c r="AZ21" s="109"/>
      <c r="BB21" s="99" t="s">
        <v>361</v>
      </c>
      <c r="BC21" s="99" t="s">
        <v>552</v>
      </c>
      <c r="BF21" s="99" t="s">
        <v>394</v>
      </c>
      <c r="BG21" s="100" t="s">
        <v>400</v>
      </c>
    </row>
    <row r="22" spans="1:59" s="47" customFormat="1" ht="24.75" customHeight="1">
      <c r="A22" s="44"/>
      <c r="B22" s="165"/>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7"/>
      <c r="AB22" s="66"/>
      <c r="AC22" s="174"/>
      <c r="AD22" s="174"/>
      <c r="AE22" s="174"/>
      <c r="AF22" s="174"/>
      <c r="AG22" s="174"/>
      <c r="AH22" s="174"/>
      <c r="AI22" s="174"/>
      <c r="AJ22" s="66"/>
      <c r="AK22" s="174"/>
      <c r="AL22" s="174"/>
      <c r="AM22" s="174"/>
      <c r="AN22" s="174"/>
      <c r="AO22" s="174"/>
      <c r="AP22" s="174"/>
      <c r="AQ22" s="176"/>
      <c r="AR22" s="44"/>
      <c r="AT22" s="98">
        <v>8405</v>
      </c>
      <c r="AU22" s="99" t="s">
        <v>358</v>
      </c>
      <c r="AV22" s="99" t="s">
        <v>394</v>
      </c>
      <c r="AW22" s="100" t="s">
        <v>401</v>
      </c>
      <c r="AX22" s="99" t="s">
        <v>360</v>
      </c>
      <c r="AY22" s="109"/>
      <c r="AZ22" s="109"/>
      <c r="BA22" s="109"/>
      <c r="BB22" s="99" t="s">
        <v>361</v>
      </c>
      <c r="BC22" s="99" t="s">
        <v>566</v>
      </c>
      <c r="BF22" s="99" t="s">
        <v>394</v>
      </c>
      <c r="BG22" s="100" t="s">
        <v>401</v>
      </c>
    </row>
    <row r="23" spans="1:59" ht="21" customHeight="1">
      <c r="A23" s="13"/>
      <c r="B23" s="205" t="s">
        <v>11</v>
      </c>
      <c r="C23" s="205"/>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1"/>
      <c r="AC23" s="206" t="s">
        <v>9</v>
      </c>
      <c r="AD23" s="206"/>
      <c r="AE23" s="206"/>
      <c r="AF23" s="206"/>
      <c r="AG23" s="206"/>
      <c r="AH23" s="206"/>
      <c r="AI23" s="206"/>
      <c r="AJ23" s="23"/>
      <c r="AK23" s="201" t="s">
        <v>10</v>
      </c>
      <c r="AL23" s="201"/>
      <c r="AM23" s="201"/>
      <c r="AN23" s="201"/>
      <c r="AO23" s="201"/>
      <c r="AP23" s="201"/>
      <c r="AQ23" s="201"/>
      <c r="AR23" s="4"/>
      <c r="AT23" s="98">
        <v>8407</v>
      </c>
      <c r="AU23" s="99" t="s">
        <v>358</v>
      </c>
      <c r="AV23" s="99" t="s">
        <v>394</v>
      </c>
      <c r="AW23" s="100" t="s">
        <v>402</v>
      </c>
      <c r="AX23" s="99" t="s">
        <v>360</v>
      </c>
      <c r="AZ23" s="109"/>
      <c r="BB23" s="131" t="s">
        <v>361</v>
      </c>
      <c r="BC23" s="131" t="s">
        <v>577</v>
      </c>
      <c r="BF23" s="99" t="s">
        <v>394</v>
      </c>
      <c r="BG23" s="100" t="s">
        <v>402</v>
      </c>
    </row>
    <row r="24" spans="1:59" s="47" customFormat="1" ht="24.75" customHeight="1">
      <c r="A24" s="44"/>
      <c r="B24" s="165"/>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7"/>
      <c r="AB24" s="66"/>
      <c r="AC24" s="174"/>
      <c r="AD24" s="174"/>
      <c r="AE24" s="174"/>
      <c r="AF24" s="174"/>
      <c r="AG24" s="174"/>
      <c r="AH24" s="174"/>
      <c r="AI24" s="174"/>
      <c r="AJ24" s="66"/>
      <c r="AK24" s="174"/>
      <c r="AL24" s="174"/>
      <c r="AM24" s="174"/>
      <c r="AN24" s="174"/>
      <c r="AO24" s="174"/>
      <c r="AP24" s="174"/>
      <c r="AQ24" s="176"/>
      <c r="AR24" s="44"/>
      <c r="AT24" s="98">
        <v>8408</v>
      </c>
      <c r="AU24" s="99" t="s">
        <v>358</v>
      </c>
      <c r="AV24" s="99" t="s">
        <v>394</v>
      </c>
      <c r="AW24" s="100" t="s">
        <v>403</v>
      </c>
      <c r="AX24" s="99" t="s">
        <v>360</v>
      </c>
      <c r="AY24" s="109"/>
      <c r="AZ24" s="109"/>
      <c r="BA24" s="109"/>
      <c r="BB24" s="131" t="s">
        <v>362</v>
      </c>
      <c r="BC24" s="131" t="s">
        <v>584</v>
      </c>
      <c r="BF24" s="99" t="s">
        <v>394</v>
      </c>
      <c r="BG24" s="100" t="s">
        <v>403</v>
      </c>
    </row>
    <row r="25" spans="1:59" ht="18" customHeight="1">
      <c r="A25" s="4"/>
      <c r="B25" s="190" t="s">
        <v>12</v>
      </c>
      <c r="C25" s="190"/>
      <c r="D25" s="190"/>
      <c r="E25" s="190"/>
      <c r="F25" s="190"/>
      <c r="G25" s="190"/>
      <c r="H25" s="190"/>
      <c r="I25" s="190"/>
      <c r="J25" s="23"/>
      <c r="K25" s="199" t="s">
        <v>13</v>
      </c>
      <c r="L25" s="199"/>
      <c r="M25" s="199"/>
      <c r="N25" s="199"/>
      <c r="O25" s="199"/>
      <c r="P25" s="199"/>
      <c r="Q25" s="199"/>
      <c r="R25" s="23"/>
      <c r="S25" s="200" t="s">
        <v>14</v>
      </c>
      <c r="T25" s="200"/>
      <c r="U25" s="200"/>
      <c r="V25" s="200"/>
      <c r="W25" s="200"/>
      <c r="X25" s="200"/>
      <c r="Y25" s="200"/>
      <c r="Z25" s="23"/>
      <c r="AA25" s="201" t="s">
        <v>15</v>
      </c>
      <c r="AB25" s="201"/>
      <c r="AC25" s="201"/>
      <c r="AD25" s="201"/>
      <c r="AE25" s="201"/>
      <c r="AF25" s="26"/>
      <c r="AG25" s="199" t="s">
        <v>16</v>
      </c>
      <c r="AH25" s="199"/>
      <c r="AI25" s="199"/>
      <c r="AJ25" s="199"/>
      <c r="AK25" s="199"/>
      <c r="AL25" s="199"/>
      <c r="AM25" s="199"/>
      <c r="AN25" s="199"/>
      <c r="AO25" s="199"/>
      <c r="AP25" s="199"/>
      <c r="AQ25" s="199"/>
      <c r="AR25" s="4"/>
      <c r="AT25" s="98">
        <v>8411</v>
      </c>
      <c r="AU25" s="99" t="s">
        <v>358</v>
      </c>
      <c r="AV25" s="99" t="s">
        <v>394</v>
      </c>
      <c r="AW25" s="100" t="s">
        <v>404</v>
      </c>
      <c r="AX25" s="99" t="s">
        <v>360</v>
      </c>
      <c r="AZ25" s="109"/>
      <c r="BB25" s="131" t="s">
        <v>362</v>
      </c>
      <c r="BC25" s="131" t="s">
        <v>593</v>
      </c>
      <c r="BF25" s="99" t="s">
        <v>394</v>
      </c>
      <c r="BG25" s="100" t="s">
        <v>404</v>
      </c>
    </row>
    <row r="26" spans="1:59" s="47" customFormat="1" ht="24.75" customHeight="1">
      <c r="A26" s="44"/>
      <c r="B26" s="173"/>
      <c r="C26" s="174"/>
      <c r="D26" s="174"/>
      <c r="E26" s="174"/>
      <c r="F26" s="174"/>
      <c r="G26" s="174"/>
      <c r="H26" s="174"/>
      <c r="I26" s="176"/>
      <c r="J26" s="67"/>
      <c r="K26" s="173"/>
      <c r="L26" s="174"/>
      <c r="M26" s="174"/>
      <c r="N26" s="174"/>
      <c r="O26" s="174"/>
      <c r="P26" s="174"/>
      <c r="Q26" s="176"/>
      <c r="R26" s="59"/>
      <c r="S26" s="193"/>
      <c r="T26" s="169"/>
      <c r="U26" s="194"/>
      <c r="V26" s="170"/>
      <c r="W26" s="170"/>
      <c r="X26" s="170"/>
      <c r="Y26" s="170"/>
      <c r="Z26" s="59"/>
      <c r="AA26" s="173"/>
      <c r="AB26" s="174"/>
      <c r="AC26" s="174"/>
      <c r="AD26" s="174"/>
      <c r="AE26" s="176"/>
      <c r="AF26" s="52"/>
      <c r="AG26" s="173"/>
      <c r="AH26" s="174"/>
      <c r="AI26" s="174"/>
      <c r="AJ26" s="174"/>
      <c r="AK26" s="174"/>
      <c r="AL26" s="174"/>
      <c r="AM26" s="174"/>
      <c r="AN26" s="174"/>
      <c r="AO26" s="174"/>
      <c r="AP26" s="174"/>
      <c r="AQ26" s="176"/>
      <c r="AR26" s="44"/>
      <c r="AT26" s="98">
        <v>8412</v>
      </c>
      <c r="AU26" s="99" t="s">
        <v>358</v>
      </c>
      <c r="AV26" s="99" t="s">
        <v>394</v>
      </c>
      <c r="AW26" s="100" t="s">
        <v>405</v>
      </c>
      <c r="AX26" s="99" t="s">
        <v>360</v>
      </c>
      <c r="AY26" s="109"/>
      <c r="AZ26" s="109"/>
      <c r="BA26" s="109"/>
      <c r="BB26" s="131" t="s">
        <v>362</v>
      </c>
      <c r="BC26" s="131" t="s">
        <v>601</v>
      </c>
      <c r="BF26" s="99" t="s">
        <v>394</v>
      </c>
      <c r="BG26" s="100" t="s">
        <v>405</v>
      </c>
    </row>
    <row r="27" spans="1:59" ht="18" customHeight="1">
      <c r="A27" s="4"/>
      <c r="B27" s="198" t="s">
        <v>17</v>
      </c>
      <c r="C27" s="198"/>
      <c r="D27" s="198"/>
      <c r="E27" s="198"/>
      <c r="F27" s="198"/>
      <c r="G27" s="8"/>
      <c r="H27" s="190" t="s">
        <v>18</v>
      </c>
      <c r="I27" s="190"/>
      <c r="J27" s="190"/>
      <c r="K27" s="190"/>
      <c r="L27" s="190"/>
      <c r="M27" s="190"/>
      <c r="N27" s="191" t="s">
        <v>19</v>
      </c>
      <c r="O27" s="192"/>
      <c r="P27" s="192"/>
      <c r="Q27" s="192"/>
      <c r="R27" s="192"/>
      <c r="S27" s="192"/>
      <c r="T27" s="192"/>
      <c r="U27" s="192"/>
      <c r="V27" s="192"/>
      <c r="W27" s="192"/>
      <c r="X27" s="192"/>
      <c r="Y27" s="192"/>
      <c r="Z27" s="192"/>
      <c r="AA27" s="192"/>
      <c r="AB27" s="23"/>
      <c r="AC27" s="191" t="s">
        <v>20</v>
      </c>
      <c r="AD27" s="191"/>
      <c r="AE27" s="191"/>
      <c r="AF27" s="191"/>
      <c r="AG27" s="191"/>
      <c r="AH27" s="191"/>
      <c r="AI27" s="191"/>
      <c r="AJ27" s="191"/>
      <c r="AK27" s="191"/>
      <c r="AL27" s="191"/>
      <c r="AM27" s="191"/>
      <c r="AN27" s="191"/>
      <c r="AO27" s="191"/>
      <c r="AP27" s="191"/>
      <c r="AQ27" s="191"/>
      <c r="AR27" s="4"/>
      <c r="AT27" s="98">
        <v>8414</v>
      </c>
      <c r="AU27" s="99" t="s">
        <v>358</v>
      </c>
      <c r="AV27" s="99" t="s">
        <v>394</v>
      </c>
      <c r="AW27" s="100" t="s">
        <v>406</v>
      </c>
      <c r="AX27" s="99" t="s">
        <v>360</v>
      </c>
      <c r="AZ27" s="109"/>
      <c r="BB27" s="131" t="s">
        <v>362</v>
      </c>
      <c r="BC27" s="131" t="s">
        <v>610</v>
      </c>
      <c r="BF27" s="99" t="s">
        <v>394</v>
      </c>
      <c r="BG27" s="100" t="s">
        <v>406</v>
      </c>
    </row>
    <row r="28" spans="1:59" s="47" customFormat="1" ht="24.75" customHeight="1">
      <c r="A28" s="44"/>
      <c r="B28" s="179"/>
      <c r="C28" s="195"/>
      <c r="D28" s="195"/>
      <c r="E28" s="195"/>
      <c r="F28" s="196"/>
      <c r="G28" s="63"/>
      <c r="H28" s="173"/>
      <c r="I28" s="174"/>
      <c r="J28" s="174"/>
      <c r="K28" s="174"/>
      <c r="L28" s="176"/>
      <c r="M28" s="52"/>
      <c r="N28" s="197"/>
      <c r="O28" s="166"/>
      <c r="P28" s="166"/>
      <c r="Q28" s="166"/>
      <c r="R28" s="166"/>
      <c r="S28" s="166"/>
      <c r="T28" s="166"/>
      <c r="U28" s="166"/>
      <c r="V28" s="166"/>
      <c r="W28" s="166"/>
      <c r="X28" s="166"/>
      <c r="Y28" s="166"/>
      <c r="Z28" s="166"/>
      <c r="AA28" s="167"/>
      <c r="AB28" s="67"/>
      <c r="AC28" s="165"/>
      <c r="AD28" s="166"/>
      <c r="AE28" s="166"/>
      <c r="AF28" s="166"/>
      <c r="AG28" s="166"/>
      <c r="AH28" s="166"/>
      <c r="AI28" s="166"/>
      <c r="AJ28" s="166"/>
      <c r="AK28" s="166"/>
      <c r="AL28" s="166"/>
      <c r="AM28" s="166"/>
      <c r="AN28" s="166"/>
      <c r="AO28" s="166"/>
      <c r="AP28" s="166"/>
      <c r="AQ28" s="167"/>
      <c r="AR28" s="44"/>
      <c r="AT28" s="98">
        <v>8402</v>
      </c>
      <c r="AU28" s="99" t="s">
        <v>358</v>
      </c>
      <c r="AV28" s="99" t="s">
        <v>394</v>
      </c>
      <c r="AW28" s="100" t="s">
        <v>407</v>
      </c>
      <c r="AX28" s="99" t="s">
        <v>360</v>
      </c>
      <c r="AY28" s="109"/>
      <c r="AZ28" s="109"/>
      <c r="BA28" s="109"/>
      <c r="BB28" s="131" t="s">
        <v>362</v>
      </c>
      <c r="BC28" s="131" t="s">
        <v>618</v>
      </c>
      <c r="BF28" s="99" t="s">
        <v>394</v>
      </c>
      <c r="BG28" s="100" t="s">
        <v>407</v>
      </c>
    </row>
    <row r="29" spans="1:59" ht="23.25" customHeight="1">
      <c r="A29" s="13"/>
      <c r="B29" s="22" t="s">
        <v>21</v>
      </c>
      <c r="C29" s="21"/>
      <c r="D29" s="21"/>
      <c r="E29" s="21"/>
      <c r="F29" s="21"/>
      <c r="G29" s="21"/>
      <c r="H29" s="21"/>
      <c r="I29" s="21"/>
      <c r="J29" s="21"/>
      <c r="K29" s="21"/>
      <c r="L29" s="21"/>
      <c r="M29" s="21"/>
      <c r="N29" s="2"/>
      <c r="O29" s="2"/>
      <c r="P29" s="2"/>
      <c r="Q29" s="189" t="s">
        <v>22</v>
      </c>
      <c r="R29" s="189"/>
      <c r="S29" s="189"/>
      <c r="T29" s="189"/>
      <c r="U29" s="189"/>
      <c r="V29" s="189"/>
      <c r="W29" s="25"/>
      <c r="X29" s="189" t="s">
        <v>23</v>
      </c>
      <c r="Y29" s="189"/>
      <c r="Z29" s="189"/>
      <c r="AA29" s="189"/>
      <c r="AB29" s="190"/>
      <c r="AC29" s="190"/>
      <c r="AD29" s="190"/>
      <c r="AE29" s="190"/>
      <c r="AF29" s="9"/>
      <c r="AG29" s="190" t="s">
        <v>95</v>
      </c>
      <c r="AH29" s="190"/>
      <c r="AI29" s="190"/>
      <c r="AJ29" s="190"/>
      <c r="AK29" s="190"/>
      <c r="AL29" s="190"/>
      <c r="AM29" s="190"/>
      <c r="AN29" s="190"/>
      <c r="AO29" s="190"/>
      <c r="AP29" s="190"/>
      <c r="AQ29" s="190"/>
      <c r="AR29" s="4"/>
      <c r="AT29" s="98">
        <v>7800</v>
      </c>
      <c r="AU29" s="99" t="s">
        <v>358</v>
      </c>
      <c r="AV29" s="99" t="s">
        <v>408</v>
      </c>
      <c r="AW29" s="100" t="s">
        <v>409</v>
      </c>
      <c r="AX29" s="99" t="s">
        <v>359</v>
      </c>
      <c r="AZ29" s="109"/>
      <c r="BB29" s="131" t="s">
        <v>362</v>
      </c>
      <c r="BC29" s="131" t="s">
        <v>623</v>
      </c>
      <c r="BF29" s="99" t="s">
        <v>408</v>
      </c>
      <c r="BG29" s="100" t="s">
        <v>409</v>
      </c>
    </row>
    <row r="30" spans="1:59" s="47" customFormat="1" ht="24" customHeight="1">
      <c r="A30" s="44"/>
      <c r="B30" s="165"/>
      <c r="C30" s="166"/>
      <c r="D30" s="166"/>
      <c r="E30" s="166"/>
      <c r="F30" s="166"/>
      <c r="G30" s="166"/>
      <c r="H30" s="166"/>
      <c r="I30" s="166"/>
      <c r="J30" s="166"/>
      <c r="K30" s="166"/>
      <c r="L30" s="166"/>
      <c r="M30" s="166"/>
      <c r="N30" s="166"/>
      <c r="O30" s="167"/>
      <c r="P30" s="57"/>
      <c r="Q30" s="173"/>
      <c r="R30" s="174"/>
      <c r="S30" s="174"/>
      <c r="T30" s="174"/>
      <c r="U30" s="174"/>
      <c r="V30" s="176"/>
      <c r="W30" s="52"/>
      <c r="X30" s="173"/>
      <c r="Y30" s="174"/>
      <c r="Z30" s="174"/>
      <c r="AA30" s="174"/>
      <c r="AB30" s="174"/>
      <c r="AC30" s="174"/>
      <c r="AD30" s="174"/>
      <c r="AE30" s="176"/>
      <c r="AF30" s="57"/>
      <c r="AG30" s="185"/>
      <c r="AH30" s="186"/>
      <c r="AI30" s="186"/>
      <c r="AJ30" s="186"/>
      <c r="AK30" s="186"/>
      <c r="AL30" s="186"/>
      <c r="AM30" s="186"/>
      <c r="AN30" s="186"/>
      <c r="AO30" s="186"/>
      <c r="AP30" s="186"/>
      <c r="AQ30" s="187"/>
      <c r="AR30" s="44"/>
      <c r="AT30" s="98">
        <v>7801</v>
      </c>
      <c r="AU30" s="99" t="s">
        <v>358</v>
      </c>
      <c r="AV30" s="99" t="s">
        <v>408</v>
      </c>
      <c r="AW30" s="100" t="s">
        <v>410</v>
      </c>
      <c r="AX30" s="99" t="s">
        <v>360</v>
      </c>
      <c r="AY30" s="109"/>
      <c r="AZ30" s="109"/>
      <c r="BA30" s="109"/>
      <c r="BB30" s="131" t="s">
        <v>362</v>
      </c>
      <c r="BC30" s="131" t="s">
        <v>630</v>
      </c>
      <c r="BF30" s="99" t="s">
        <v>408</v>
      </c>
      <c r="BG30" s="100" t="s">
        <v>410</v>
      </c>
    </row>
    <row r="31" spans="1:59" s="47" customFormat="1" ht="5.25" customHeight="1">
      <c r="A31" s="68"/>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44"/>
      <c r="AT31" s="98">
        <v>7802</v>
      </c>
      <c r="AU31" s="99" t="s">
        <v>358</v>
      </c>
      <c r="AV31" s="99" t="s">
        <v>408</v>
      </c>
      <c r="AW31" s="100" t="s">
        <v>411</v>
      </c>
      <c r="AX31" s="99" t="s">
        <v>360</v>
      </c>
      <c r="AY31" s="109"/>
      <c r="AZ31" s="109"/>
      <c r="BA31" s="109"/>
      <c r="BB31" s="131" t="s">
        <v>362</v>
      </c>
      <c r="BC31" s="131" t="s">
        <v>641</v>
      </c>
      <c r="BF31" s="99" t="s">
        <v>408</v>
      </c>
      <c r="BG31" s="100" t="s">
        <v>411</v>
      </c>
    </row>
    <row r="32" spans="1:59" s="47" customFormat="1" ht="20.25" customHeight="1">
      <c r="A32" s="58">
        <v>2</v>
      </c>
      <c r="B32" s="188" t="s">
        <v>352</v>
      </c>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44"/>
      <c r="AT32" s="98">
        <v>7803</v>
      </c>
      <c r="AU32" s="99" t="s">
        <v>358</v>
      </c>
      <c r="AV32" s="99" t="s">
        <v>408</v>
      </c>
      <c r="AW32" s="100" t="s">
        <v>412</v>
      </c>
      <c r="AX32" s="99" t="s">
        <v>360</v>
      </c>
      <c r="AY32" s="109"/>
      <c r="AZ32" s="109"/>
      <c r="BA32" s="109"/>
      <c r="BB32" s="131" t="s">
        <v>362</v>
      </c>
      <c r="BC32" s="131" t="s">
        <v>648</v>
      </c>
      <c r="BF32" s="99" t="s">
        <v>408</v>
      </c>
      <c r="BG32" s="100" t="s">
        <v>412</v>
      </c>
    </row>
    <row r="33" spans="1:59" s="47" customFormat="1" ht="18" customHeight="1">
      <c r="A33" s="44"/>
      <c r="B33" s="184" t="s">
        <v>24</v>
      </c>
      <c r="C33" s="184"/>
      <c r="D33" s="184"/>
      <c r="E33" s="184"/>
      <c r="F33" s="52"/>
      <c r="G33" s="52"/>
      <c r="H33" s="184" t="s">
        <v>25</v>
      </c>
      <c r="I33" s="184"/>
      <c r="J33" s="184"/>
      <c r="K33" s="184"/>
      <c r="L33" s="184"/>
      <c r="M33" s="184"/>
      <c r="N33" s="184"/>
      <c r="O33" s="184"/>
      <c r="P33" s="184"/>
      <c r="Q33" s="49"/>
      <c r="R33" s="184" t="s">
        <v>26</v>
      </c>
      <c r="S33" s="184"/>
      <c r="T33" s="184"/>
      <c r="U33" s="184"/>
      <c r="V33" s="184"/>
      <c r="W33" s="184"/>
      <c r="X33" s="184"/>
      <c r="Y33" s="171" t="s">
        <v>27</v>
      </c>
      <c r="Z33" s="171"/>
      <c r="AA33" s="171"/>
      <c r="AB33" s="171"/>
      <c r="AC33" s="171"/>
      <c r="AD33" s="171"/>
      <c r="AE33" s="171"/>
      <c r="AF33" s="171"/>
      <c r="AG33" s="171"/>
      <c r="AH33" s="184" t="s">
        <v>139</v>
      </c>
      <c r="AI33" s="184"/>
      <c r="AJ33" s="184"/>
      <c r="AK33" s="184"/>
      <c r="AL33" s="184"/>
      <c r="AM33" s="59"/>
      <c r="AN33" s="184" t="s">
        <v>28</v>
      </c>
      <c r="AO33" s="184"/>
      <c r="AP33" s="184"/>
      <c r="AQ33" s="184"/>
      <c r="AR33" s="44"/>
      <c r="AT33" s="98">
        <v>7804</v>
      </c>
      <c r="AU33" s="99" t="s">
        <v>358</v>
      </c>
      <c r="AV33" s="99" t="s">
        <v>408</v>
      </c>
      <c r="AW33" s="100" t="s">
        <v>413</v>
      </c>
      <c r="AX33" s="99" t="s">
        <v>360</v>
      </c>
      <c r="AY33" s="109"/>
      <c r="AZ33" s="109"/>
      <c r="BA33" s="109"/>
      <c r="BB33" s="131" t="s">
        <v>362</v>
      </c>
      <c r="BC33" s="131" t="s">
        <v>653</v>
      </c>
      <c r="BF33" s="99" t="s">
        <v>408</v>
      </c>
      <c r="BG33" s="100" t="s">
        <v>413</v>
      </c>
    </row>
    <row r="34" spans="1:59" s="47" customFormat="1" ht="18" customHeight="1">
      <c r="A34" s="44"/>
      <c r="B34" s="184"/>
      <c r="C34" s="184"/>
      <c r="D34" s="184"/>
      <c r="E34" s="184"/>
      <c r="F34" s="52"/>
      <c r="G34" s="52"/>
      <c r="H34" s="184"/>
      <c r="I34" s="184"/>
      <c r="J34" s="184"/>
      <c r="K34" s="184"/>
      <c r="L34" s="184"/>
      <c r="M34" s="184"/>
      <c r="N34" s="184"/>
      <c r="O34" s="184"/>
      <c r="P34" s="184"/>
      <c r="Q34" s="49"/>
      <c r="R34" s="184"/>
      <c r="S34" s="184"/>
      <c r="T34" s="184"/>
      <c r="U34" s="184"/>
      <c r="V34" s="184"/>
      <c r="W34" s="184"/>
      <c r="X34" s="184"/>
      <c r="Y34" s="69"/>
      <c r="Z34" s="184" t="s">
        <v>29</v>
      </c>
      <c r="AA34" s="184"/>
      <c r="AB34" s="184"/>
      <c r="AC34" s="70" t="s">
        <v>30</v>
      </c>
      <c r="AD34" s="184" t="s">
        <v>31</v>
      </c>
      <c r="AE34" s="184"/>
      <c r="AF34" s="184"/>
      <c r="AG34" s="71"/>
      <c r="AH34" s="184"/>
      <c r="AI34" s="184"/>
      <c r="AJ34" s="184"/>
      <c r="AK34" s="184"/>
      <c r="AL34" s="184"/>
      <c r="AM34" s="59"/>
      <c r="AN34" s="184"/>
      <c r="AO34" s="184"/>
      <c r="AP34" s="184"/>
      <c r="AQ34" s="184"/>
      <c r="AR34" s="44"/>
      <c r="AT34" s="98">
        <v>7805</v>
      </c>
      <c r="AU34" s="99" t="s">
        <v>358</v>
      </c>
      <c r="AV34" s="99" t="s">
        <v>408</v>
      </c>
      <c r="AW34" s="100" t="s">
        <v>414</v>
      </c>
      <c r="AX34" s="99" t="s">
        <v>360</v>
      </c>
      <c r="AY34" s="109"/>
      <c r="AZ34" s="109"/>
      <c r="BA34" s="109"/>
      <c r="BB34" s="131" t="s">
        <v>362</v>
      </c>
      <c r="BC34" s="131" t="s">
        <v>664</v>
      </c>
      <c r="BF34" s="99" t="s">
        <v>408</v>
      </c>
      <c r="BG34" s="100" t="s">
        <v>414</v>
      </c>
    </row>
    <row r="35" spans="1:59" s="47" customFormat="1" ht="28.5" customHeight="1">
      <c r="A35" s="44"/>
      <c r="B35" s="165"/>
      <c r="C35" s="166"/>
      <c r="D35" s="166"/>
      <c r="E35" s="166"/>
      <c r="F35" s="167"/>
      <c r="G35" s="52"/>
      <c r="H35" s="183"/>
      <c r="I35" s="183"/>
      <c r="J35" s="183"/>
      <c r="K35" s="183"/>
      <c r="L35" s="183"/>
      <c r="M35" s="183"/>
      <c r="N35" s="183"/>
      <c r="O35" s="183"/>
      <c r="P35" s="183"/>
      <c r="Q35" s="49"/>
      <c r="R35" s="183"/>
      <c r="S35" s="183"/>
      <c r="T35" s="183"/>
      <c r="U35" s="183"/>
      <c r="V35" s="183"/>
      <c r="W35" s="183"/>
      <c r="X35" s="183"/>
      <c r="Y35" s="49"/>
      <c r="Z35" s="72"/>
      <c r="AA35" s="168"/>
      <c r="AB35" s="169"/>
      <c r="AC35" s="73"/>
      <c r="AD35" s="72"/>
      <c r="AE35" s="168"/>
      <c r="AF35" s="169"/>
      <c r="AG35" s="70"/>
      <c r="AH35" s="181"/>
      <c r="AI35" s="182"/>
      <c r="AJ35" s="182"/>
      <c r="AK35" s="182"/>
      <c r="AL35" s="182"/>
      <c r="AM35" s="59"/>
      <c r="AN35" s="182"/>
      <c r="AO35" s="182"/>
      <c r="AP35" s="182"/>
      <c r="AQ35" s="182"/>
      <c r="AR35" s="44"/>
      <c r="AT35" s="98">
        <v>7806</v>
      </c>
      <c r="AU35" s="99" t="s">
        <v>358</v>
      </c>
      <c r="AV35" s="99" t="s">
        <v>408</v>
      </c>
      <c r="AW35" s="100" t="s">
        <v>415</v>
      </c>
      <c r="AX35" s="99" t="s">
        <v>360</v>
      </c>
      <c r="AY35" s="109"/>
      <c r="AZ35" s="109"/>
      <c r="BA35" s="109"/>
      <c r="BB35" s="131" t="s">
        <v>362</v>
      </c>
      <c r="BC35" s="131" t="s">
        <v>671</v>
      </c>
      <c r="BF35" s="99" t="s">
        <v>408</v>
      </c>
      <c r="BG35" s="100" t="s">
        <v>415</v>
      </c>
    </row>
    <row r="36" spans="1:59" s="47" customFormat="1" ht="24.75" customHeight="1">
      <c r="A36" s="44"/>
      <c r="B36" s="165"/>
      <c r="C36" s="166"/>
      <c r="D36" s="166"/>
      <c r="E36" s="166"/>
      <c r="F36" s="167"/>
      <c r="G36" s="52"/>
      <c r="H36" s="183"/>
      <c r="I36" s="183"/>
      <c r="J36" s="183"/>
      <c r="K36" s="183"/>
      <c r="L36" s="183"/>
      <c r="M36" s="183"/>
      <c r="N36" s="183"/>
      <c r="O36" s="183"/>
      <c r="P36" s="183"/>
      <c r="Q36" s="49"/>
      <c r="R36" s="183"/>
      <c r="S36" s="183"/>
      <c r="T36" s="183"/>
      <c r="U36" s="183"/>
      <c r="V36" s="183"/>
      <c r="W36" s="183"/>
      <c r="X36" s="183"/>
      <c r="Y36" s="49"/>
      <c r="Z36" s="72"/>
      <c r="AA36" s="168"/>
      <c r="AB36" s="169"/>
      <c r="AC36" s="73"/>
      <c r="AD36" s="72"/>
      <c r="AE36" s="168"/>
      <c r="AF36" s="169"/>
      <c r="AG36" s="70"/>
      <c r="AH36" s="181"/>
      <c r="AI36" s="182"/>
      <c r="AJ36" s="182"/>
      <c r="AK36" s="182"/>
      <c r="AL36" s="182"/>
      <c r="AM36" s="59"/>
      <c r="AN36" s="182"/>
      <c r="AO36" s="182"/>
      <c r="AP36" s="182"/>
      <c r="AQ36" s="182"/>
      <c r="AR36" s="44"/>
      <c r="AT36" s="98">
        <v>7807</v>
      </c>
      <c r="AU36" s="99" t="s">
        <v>358</v>
      </c>
      <c r="AV36" s="99" t="s">
        <v>408</v>
      </c>
      <c r="AW36" s="100" t="s">
        <v>416</v>
      </c>
      <c r="AX36" s="99" t="s">
        <v>360</v>
      </c>
      <c r="AY36" s="109"/>
      <c r="AZ36" s="109"/>
      <c r="BA36" s="109"/>
      <c r="BB36" s="131" t="s">
        <v>362</v>
      </c>
      <c r="BC36" s="131" t="s">
        <v>679</v>
      </c>
      <c r="BF36" s="99" t="s">
        <v>408</v>
      </c>
      <c r="BG36" s="100" t="s">
        <v>416</v>
      </c>
    </row>
    <row r="37" spans="1:59" s="47" customFormat="1" ht="24.75" customHeight="1">
      <c r="A37" s="44"/>
      <c r="B37" s="165"/>
      <c r="C37" s="166"/>
      <c r="D37" s="166"/>
      <c r="E37" s="166"/>
      <c r="F37" s="167"/>
      <c r="G37" s="52"/>
      <c r="H37" s="183"/>
      <c r="I37" s="183"/>
      <c r="J37" s="183"/>
      <c r="K37" s="183"/>
      <c r="L37" s="183"/>
      <c r="M37" s="183"/>
      <c r="N37" s="183"/>
      <c r="O37" s="183"/>
      <c r="P37" s="183"/>
      <c r="Q37" s="49"/>
      <c r="R37" s="183"/>
      <c r="S37" s="183"/>
      <c r="T37" s="183"/>
      <c r="U37" s="183"/>
      <c r="V37" s="183"/>
      <c r="W37" s="183"/>
      <c r="X37" s="183"/>
      <c r="Y37" s="49"/>
      <c r="Z37" s="72"/>
      <c r="AA37" s="168"/>
      <c r="AB37" s="169"/>
      <c r="AC37" s="73"/>
      <c r="AD37" s="72"/>
      <c r="AE37" s="168"/>
      <c r="AF37" s="169"/>
      <c r="AG37" s="70"/>
      <c r="AH37" s="181"/>
      <c r="AI37" s="182"/>
      <c r="AJ37" s="182"/>
      <c r="AK37" s="182"/>
      <c r="AL37" s="182"/>
      <c r="AM37" s="59"/>
      <c r="AN37" s="182"/>
      <c r="AO37" s="182"/>
      <c r="AP37" s="182"/>
      <c r="AQ37" s="182"/>
      <c r="AR37" s="44"/>
      <c r="AT37" s="98">
        <v>7808</v>
      </c>
      <c r="AU37" s="99" t="s">
        <v>358</v>
      </c>
      <c r="AV37" s="99" t="s">
        <v>408</v>
      </c>
      <c r="AW37" s="100" t="s">
        <v>417</v>
      </c>
      <c r="AX37" s="99" t="s">
        <v>360</v>
      </c>
      <c r="AY37" s="109"/>
      <c r="AZ37" s="109"/>
      <c r="BA37" s="109"/>
      <c r="BB37" s="131" t="s">
        <v>362</v>
      </c>
      <c r="BC37" s="131" t="s">
        <v>686</v>
      </c>
      <c r="BF37" s="99" t="s">
        <v>408</v>
      </c>
      <c r="BG37" s="100" t="s">
        <v>417</v>
      </c>
    </row>
    <row r="38" spans="1:59" s="47" customFormat="1" ht="24.75" customHeight="1">
      <c r="A38" s="44"/>
      <c r="B38" s="165"/>
      <c r="C38" s="166"/>
      <c r="D38" s="166"/>
      <c r="E38" s="166"/>
      <c r="F38" s="167"/>
      <c r="G38" s="52"/>
      <c r="H38" s="183"/>
      <c r="I38" s="183"/>
      <c r="J38" s="183"/>
      <c r="K38" s="183"/>
      <c r="L38" s="183"/>
      <c r="M38" s="183"/>
      <c r="N38" s="183"/>
      <c r="O38" s="183"/>
      <c r="P38" s="183"/>
      <c r="Q38" s="49"/>
      <c r="R38" s="183"/>
      <c r="S38" s="183"/>
      <c r="T38" s="183"/>
      <c r="U38" s="183"/>
      <c r="V38" s="183"/>
      <c r="W38" s="183"/>
      <c r="X38" s="183"/>
      <c r="Y38" s="49"/>
      <c r="Z38" s="72"/>
      <c r="AA38" s="168"/>
      <c r="AB38" s="169"/>
      <c r="AC38" s="73"/>
      <c r="AD38" s="72"/>
      <c r="AE38" s="168"/>
      <c r="AF38" s="169"/>
      <c r="AG38" s="70"/>
      <c r="AH38" s="181"/>
      <c r="AI38" s="182"/>
      <c r="AJ38" s="182"/>
      <c r="AK38" s="182"/>
      <c r="AL38" s="182"/>
      <c r="AM38" s="59"/>
      <c r="AN38" s="182"/>
      <c r="AO38" s="182"/>
      <c r="AP38" s="182"/>
      <c r="AQ38" s="182"/>
      <c r="AR38" s="44"/>
      <c r="AT38" s="98">
        <v>7900</v>
      </c>
      <c r="AU38" s="99" t="s">
        <v>358</v>
      </c>
      <c r="AV38" s="99" t="s">
        <v>418</v>
      </c>
      <c r="AW38" s="100" t="s">
        <v>419</v>
      </c>
      <c r="AX38" s="99" t="s">
        <v>359</v>
      </c>
      <c r="AY38" s="109"/>
      <c r="AZ38" s="109"/>
      <c r="BA38" s="109"/>
      <c r="BB38" s="131" t="s">
        <v>362</v>
      </c>
      <c r="BC38" s="131" t="s">
        <v>694</v>
      </c>
      <c r="BF38" s="99" t="s">
        <v>418</v>
      </c>
      <c r="BG38" s="100" t="s">
        <v>419</v>
      </c>
    </row>
    <row r="39" spans="1:59" s="47" customFormat="1" ht="24.75" customHeight="1">
      <c r="A39" s="44"/>
      <c r="B39" s="165"/>
      <c r="C39" s="166"/>
      <c r="D39" s="166"/>
      <c r="E39" s="166"/>
      <c r="F39" s="167"/>
      <c r="G39" s="52"/>
      <c r="H39" s="183"/>
      <c r="I39" s="183"/>
      <c r="J39" s="183"/>
      <c r="K39" s="183"/>
      <c r="L39" s="183"/>
      <c r="M39" s="183"/>
      <c r="N39" s="183"/>
      <c r="O39" s="183"/>
      <c r="P39" s="183"/>
      <c r="Q39" s="49"/>
      <c r="R39" s="183"/>
      <c r="S39" s="183"/>
      <c r="T39" s="183"/>
      <c r="U39" s="183"/>
      <c r="V39" s="183"/>
      <c r="W39" s="183"/>
      <c r="X39" s="183"/>
      <c r="Y39" s="49"/>
      <c r="Z39" s="72"/>
      <c r="AA39" s="168"/>
      <c r="AB39" s="169"/>
      <c r="AC39" s="73"/>
      <c r="AD39" s="72"/>
      <c r="AE39" s="168"/>
      <c r="AF39" s="169"/>
      <c r="AG39" s="70"/>
      <c r="AH39" s="181"/>
      <c r="AI39" s="182"/>
      <c r="AJ39" s="182"/>
      <c r="AK39" s="182"/>
      <c r="AL39" s="182"/>
      <c r="AM39" s="59"/>
      <c r="AN39" s="182"/>
      <c r="AO39" s="182"/>
      <c r="AP39" s="182"/>
      <c r="AQ39" s="182"/>
      <c r="AR39" s="44"/>
      <c r="AT39" s="98">
        <v>7901</v>
      </c>
      <c r="AU39" s="99" t="s">
        <v>358</v>
      </c>
      <c r="AV39" s="99" t="s">
        <v>418</v>
      </c>
      <c r="AW39" s="100" t="s">
        <v>420</v>
      </c>
      <c r="AX39" s="99" t="s">
        <v>360</v>
      </c>
      <c r="AY39" s="109"/>
      <c r="AZ39" s="109"/>
      <c r="BA39" s="109"/>
      <c r="BB39" s="131" t="s">
        <v>362</v>
      </c>
      <c r="BC39" s="131" t="s">
        <v>700</v>
      </c>
      <c r="BF39" s="99" t="s">
        <v>418</v>
      </c>
      <c r="BG39" s="100" t="s">
        <v>420</v>
      </c>
    </row>
    <row r="40" spans="1:59" s="47" customFormat="1" ht="21.75" customHeight="1">
      <c r="A40" s="46"/>
      <c r="B40" s="151" t="s">
        <v>32</v>
      </c>
      <c r="C40" s="151"/>
      <c r="D40" s="151"/>
      <c r="E40" s="151"/>
      <c r="F40" s="151"/>
      <c r="G40" s="151"/>
      <c r="H40" s="151"/>
      <c r="I40" s="151"/>
      <c r="J40" s="151"/>
      <c r="K40" s="151"/>
      <c r="L40" s="151"/>
      <c r="M40" s="151"/>
      <c r="N40" s="151"/>
      <c r="O40" s="151"/>
      <c r="P40" s="151"/>
      <c r="Q40" s="151"/>
      <c r="R40" s="151"/>
      <c r="S40" s="151"/>
      <c r="T40" s="44"/>
      <c r="U40" s="171" t="s">
        <v>33</v>
      </c>
      <c r="V40" s="171"/>
      <c r="W40" s="171"/>
      <c r="X40" s="171"/>
      <c r="Y40" s="171"/>
      <c r="Z40" s="60"/>
      <c r="AA40" s="171" t="s">
        <v>34</v>
      </c>
      <c r="AB40" s="171"/>
      <c r="AC40" s="171"/>
      <c r="AD40" s="171"/>
      <c r="AE40" s="171"/>
      <c r="AF40" s="64"/>
      <c r="AG40" s="171" t="s">
        <v>35</v>
      </c>
      <c r="AH40" s="171"/>
      <c r="AI40" s="171"/>
      <c r="AJ40" s="171"/>
      <c r="AK40" s="171"/>
      <c r="AL40" s="60"/>
      <c r="AM40" s="171" t="s">
        <v>36</v>
      </c>
      <c r="AN40" s="171"/>
      <c r="AO40" s="171"/>
      <c r="AP40" s="171"/>
      <c r="AQ40" s="171"/>
      <c r="AR40" s="44"/>
      <c r="AT40" s="98">
        <v>7904</v>
      </c>
      <c r="AU40" s="99" t="s">
        <v>358</v>
      </c>
      <c r="AV40" s="99" t="s">
        <v>418</v>
      </c>
      <c r="AW40" s="100" t="s">
        <v>421</v>
      </c>
      <c r="AX40" s="99" t="s">
        <v>360</v>
      </c>
      <c r="AY40" s="109"/>
      <c r="AZ40" s="109"/>
      <c r="BA40" s="109"/>
      <c r="BB40" s="131" t="s">
        <v>362</v>
      </c>
      <c r="BC40" s="131" t="s">
        <v>708</v>
      </c>
      <c r="BF40" s="99" t="s">
        <v>418</v>
      </c>
      <c r="BG40" s="100" t="s">
        <v>421</v>
      </c>
    </row>
    <row r="41" spans="1:59" s="47" customFormat="1" ht="24.75" customHeight="1">
      <c r="A41" s="44"/>
      <c r="B41" s="180" t="s">
        <v>37</v>
      </c>
      <c r="C41" s="180"/>
      <c r="D41" s="180"/>
      <c r="E41" s="180"/>
      <c r="F41" s="180"/>
      <c r="G41" s="180"/>
      <c r="H41" s="180"/>
      <c r="I41" s="180"/>
      <c r="J41" s="180"/>
      <c r="K41" s="180"/>
      <c r="L41" s="180"/>
      <c r="M41" s="180"/>
      <c r="N41" s="180"/>
      <c r="O41" s="180"/>
      <c r="P41" s="180"/>
      <c r="Q41" s="180"/>
      <c r="R41" s="180"/>
      <c r="S41" s="180"/>
      <c r="T41" s="74"/>
      <c r="U41" s="179"/>
      <c r="V41" s="174"/>
      <c r="W41" s="174"/>
      <c r="X41" s="174"/>
      <c r="Y41" s="176"/>
      <c r="Z41" s="75"/>
      <c r="AA41" s="179"/>
      <c r="AB41" s="174"/>
      <c r="AC41" s="174"/>
      <c r="AD41" s="174"/>
      <c r="AE41" s="176"/>
      <c r="AF41" s="44"/>
      <c r="AG41" s="179"/>
      <c r="AH41" s="174"/>
      <c r="AI41" s="174"/>
      <c r="AJ41" s="174"/>
      <c r="AK41" s="176"/>
      <c r="AL41" s="75"/>
      <c r="AM41" s="179"/>
      <c r="AN41" s="174"/>
      <c r="AO41" s="174"/>
      <c r="AP41" s="174"/>
      <c r="AQ41" s="176"/>
      <c r="AR41" s="44"/>
      <c r="AT41" s="98">
        <v>7906</v>
      </c>
      <c r="AU41" s="99" t="s">
        <v>358</v>
      </c>
      <c r="AV41" s="99" t="s">
        <v>418</v>
      </c>
      <c r="AW41" s="100" t="s">
        <v>422</v>
      </c>
      <c r="AX41" s="99" t="s">
        <v>360</v>
      </c>
      <c r="AY41" s="109"/>
      <c r="AZ41" s="109"/>
      <c r="BA41" s="109"/>
      <c r="BB41" s="131" t="s">
        <v>362</v>
      </c>
      <c r="BC41" s="131" t="s">
        <v>712</v>
      </c>
      <c r="BF41" s="99" t="s">
        <v>418</v>
      </c>
      <c r="BG41" s="100" t="s">
        <v>422</v>
      </c>
    </row>
    <row r="42" spans="1:59" s="47" customFormat="1" ht="24.75" customHeight="1">
      <c r="A42" s="44"/>
      <c r="B42" s="76" t="s">
        <v>38</v>
      </c>
      <c r="C42" s="45"/>
      <c r="D42" s="45"/>
      <c r="E42" s="45"/>
      <c r="F42" s="45"/>
      <c r="G42" s="165"/>
      <c r="H42" s="166"/>
      <c r="I42" s="166"/>
      <c r="J42" s="166"/>
      <c r="K42" s="166"/>
      <c r="L42" s="166"/>
      <c r="M42" s="166"/>
      <c r="N42" s="166"/>
      <c r="O42" s="166"/>
      <c r="P42" s="166"/>
      <c r="Q42" s="166"/>
      <c r="R42" s="166"/>
      <c r="S42" s="167"/>
      <c r="T42" s="74"/>
      <c r="U42" s="179"/>
      <c r="V42" s="174"/>
      <c r="W42" s="174"/>
      <c r="X42" s="174"/>
      <c r="Y42" s="176"/>
      <c r="Z42" s="75"/>
      <c r="AA42" s="179"/>
      <c r="AB42" s="174"/>
      <c r="AC42" s="174"/>
      <c r="AD42" s="174"/>
      <c r="AE42" s="176"/>
      <c r="AF42" s="44"/>
      <c r="AG42" s="179"/>
      <c r="AH42" s="174"/>
      <c r="AI42" s="174"/>
      <c r="AJ42" s="174"/>
      <c r="AK42" s="176"/>
      <c r="AL42" s="75"/>
      <c r="AM42" s="179"/>
      <c r="AN42" s="174"/>
      <c r="AO42" s="174"/>
      <c r="AP42" s="174"/>
      <c r="AQ42" s="176"/>
      <c r="AR42" s="44"/>
      <c r="AT42" s="98">
        <v>7907</v>
      </c>
      <c r="AU42" s="99" t="s">
        <v>358</v>
      </c>
      <c r="AV42" s="99" t="s">
        <v>418</v>
      </c>
      <c r="AW42" s="100" t="s">
        <v>423</v>
      </c>
      <c r="AX42" s="99" t="s">
        <v>360</v>
      </c>
      <c r="AY42" s="109"/>
      <c r="AZ42" s="109"/>
      <c r="BA42" s="109"/>
      <c r="BB42" s="131" t="s">
        <v>362</v>
      </c>
      <c r="BC42" s="131" t="s">
        <v>717</v>
      </c>
      <c r="BF42" s="99" t="s">
        <v>418</v>
      </c>
      <c r="BG42" s="100" t="s">
        <v>423</v>
      </c>
    </row>
    <row r="43" spans="1:59" s="47" customFormat="1" ht="20.25" customHeight="1">
      <c r="A43" s="44"/>
      <c r="B43" s="77" t="s">
        <v>39</v>
      </c>
      <c r="C43" s="45"/>
      <c r="D43" s="45"/>
      <c r="E43" s="45"/>
      <c r="F43" s="45"/>
      <c r="G43" s="90"/>
      <c r="H43" s="90"/>
      <c r="I43" s="90"/>
      <c r="J43" s="172" t="s">
        <v>92</v>
      </c>
      <c r="K43" s="172"/>
      <c r="L43" s="172"/>
      <c r="M43" s="172"/>
      <c r="N43" s="172"/>
      <c r="O43" s="78"/>
      <c r="P43" s="175" t="s">
        <v>93</v>
      </c>
      <c r="Q43" s="175"/>
      <c r="R43" s="175"/>
      <c r="S43" s="175"/>
      <c r="T43" s="175"/>
      <c r="U43" s="76"/>
      <c r="V43" s="177" t="s">
        <v>94</v>
      </c>
      <c r="W43" s="177"/>
      <c r="X43" s="177"/>
      <c r="Y43" s="177"/>
      <c r="Z43" s="177"/>
      <c r="AA43" s="177"/>
      <c r="AB43" s="177"/>
      <c r="AC43" s="177"/>
      <c r="AD43" s="177"/>
      <c r="AE43" s="177"/>
      <c r="AF43" s="177"/>
      <c r="AG43" s="177"/>
      <c r="AH43" s="177"/>
      <c r="AI43" s="177"/>
      <c r="AJ43" s="65"/>
      <c r="AK43" s="171" t="s">
        <v>41</v>
      </c>
      <c r="AL43" s="171"/>
      <c r="AM43" s="171"/>
      <c r="AN43" s="171"/>
      <c r="AO43" s="171"/>
      <c r="AP43" s="171"/>
      <c r="AQ43" s="171"/>
      <c r="AR43" s="44"/>
      <c r="AT43" s="98">
        <v>7902</v>
      </c>
      <c r="AU43" s="99" t="s">
        <v>358</v>
      </c>
      <c r="AV43" s="99" t="s">
        <v>418</v>
      </c>
      <c r="AW43" s="100" t="s">
        <v>424</v>
      </c>
      <c r="AX43" s="99" t="s">
        <v>360</v>
      </c>
      <c r="AY43" s="109"/>
      <c r="AZ43" s="109"/>
      <c r="BA43" s="109"/>
      <c r="BB43" s="131" t="s">
        <v>363</v>
      </c>
      <c r="BC43" s="131" t="s">
        <v>722</v>
      </c>
      <c r="BF43" s="99" t="s">
        <v>418</v>
      </c>
      <c r="BG43" s="100" t="s">
        <v>424</v>
      </c>
    </row>
    <row r="44" spans="1:59" s="47" customFormat="1" ht="27.75" customHeight="1">
      <c r="A44" s="55"/>
      <c r="B44" s="55"/>
      <c r="C44" s="55"/>
      <c r="D44" s="55"/>
      <c r="E44" s="55"/>
      <c r="F44" s="55"/>
      <c r="G44" s="55"/>
      <c r="H44" s="55"/>
      <c r="I44" s="55"/>
      <c r="J44" s="173"/>
      <c r="K44" s="174"/>
      <c r="L44" s="174"/>
      <c r="M44" s="174"/>
      <c r="N44" s="174"/>
      <c r="O44" s="79"/>
      <c r="P44" s="173"/>
      <c r="Q44" s="174"/>
      <c r="R44" s="174"/>
      <c r="S44" s="174"/>
      <c r="T44" s="176"/>
      <c r="U44" s="59"/>
      <c r="V44" s="165"/>
      <c r="W44" s="166"/>
      <c r="X44" s="166"/>
      <c r="Y44" s="166"/>
      <c r="Z44" s="166"/>
      <c r="AA44" s="166"/>
      <c r="AB44" s="166"/>
      <c r="AC44" s="166"/>
      <c r="AD44" s="166"/>
      <c r="AE44" s="166"/>
      <c r="AF44" s="166"/>
      <c r="AG44" s="166"/>
      <c r="AH44" s="166"/>
      <c r="AI44" s="167"/>
      <c r="AJ44" s="59"/>
      <c r="AK44" s="168"/>
      <c r="AL44" s="169"/>
      <c r="AM44" s="170"/>
      <c r="AN44" s="170"/>
      <c r="AO44" s="170"/>
      <c r="AP44" s="170"/>
      <c r="AQ44" s="170"/>
      <c r="AR44" s="44"/>
      <c r="AT44" s="98">
        <v>7909</v>
      </c>
      <c r="AU44" s="99" t="s">
        <v>358</v>
      </c>
      <c r="AV44" s="99" t="s">
        <v>418</v>
      </c>
      <c r="AW44" s="100" t="s">
        <v>425</v>
      </c>
      <c r="AX44" s="99" t="s">
        <v>360</v>
      </c>
      <c r="AY44" s="109"/>
      <c r="AZ44" s="109"/>
      <c r="BA44" s="109"/>
      <c r="BB44" s="131" t="s">
        <v>363</v>
      </c>
      <c r="BC44" s="131" t="s">
        <v>740</v>
      </c>
      <c r="BF44" s="99" t="s">
        <v>418</v>
      </c>
      <c r="BG44" s="100" t="s">
        <v>425</v>
      </c>
    </row>
    <row r="45" spans="1:59" s="47" customFormat="1" ht="19.5" customHeight="1">
      <c r="A45" s="57"/>
      <c r="B45" s="151" t="s">
        <v>42</v>
      </c>
      <c r="C45" s="151"/>
      <c r="D45" s="151"/>
      <c r="E45" s="151"/>
      <c r="F45" s="151"/>
      <c r="G45" s="151"/>
      <c r="H45" s="151"/>
      <c r="I45" s="57"/>
      <c r="J45" s="178" t="s">
        <v>43</v>
      </c>
      <c r="K45" s="178"/>
      <c r="L45" s="178"/>
      <c r="M45" s="178"/>
      <c r="N45" s="178"/>
      <c r="O45" s="178"/>
      <c r="P45" s="178"/>
      <c r="Q45" s="178"/>
      <c r="R45" s="57"/>
      <c r="S45" s="178" t="s">
        <v>40</v>
      </c>
      <c r="T45" s="178"/>
      <c r="U45" s="178"/>
      <c r="V45" s="178"/>
      <c r="W45" s="178"/>
      <c r="X45" s="178"/>
      <c r="Y45" s="178"/>
      <c r="Z45" s="178"/>
      <c r="AA45" s="178"/>
      <c r="AB45" s="178"/>
      <c r="AC45" s="178"/>
      <c r="AD45" s="178"/>
      <c r="AE45" s="178"/>
      <c r="AF45" s="178"/>
      <c r="AG45" s="178"/>
      <c r="AH45" s="178"/>
      <c r="AI45" s="80"/>
      <c r="AJ45" s="80"/>
      <c r="AK45" s="171" t="s">
        <v>41</v>
      </c>
      <c r="AL45" s="171"/>
      <c r="AM45" s="171"/>
      <c r="AN45" s="171"/>
      <c r="AO45" s="171"/>
      <c r="AP45" s="171"/>
      <c r="AQ45" s="171"/>
      <c r="AR45" s="44"/>
      <c r="AT45" s="98">
        <v>7903</v>
      </c>
      <c r="AU45" s="99" t="s">
        <v>358</v>
      </c>
      <c r="AV45" s="99" t="s">
        <v>418</v>
      </c>
      <c r="AW45" s="100" t="s">
        <v>426</v>
      </c>
      <c r="AX45" s="99" t="s">
        <v>360</v>
      </c>
      <c r="AY45" s="109"/>
      <c r="AZ45" s="109"/>
      <c r="BA45" s="109"/>
      <c r="BB45" s="131" t="s">
        <v>363</v>
      </c>
      <c r="BC45" s="131" t="s">
        <v>750</v>
      </c>
      <c r="BF45" s="99" t="s">
        <v>418</v>
      </c>
      <c r="BG45" s="100" t="s">
        <v>426</v>
      </c>
    </row>
    <row r="46" spans="1:59" s="47" customFormat="1" ht="27" customHeight="1">
      <c r="A46" s="57"/>
      <c r="B46" s="57"/>
      <c r="C46" s="57"/>
      <c r="D46" s="57"/>
      <c r="E46" s="57"/>
      <c r="F46" s="57"/>
      <c r="G46" s="57"/>
      <c r="H46" s="57"/>
      <c r="I46" s="57"/>
      <c r="J46" s="162"/>
      <c r="K46" s="163"/>
      <c r="L46" s="163"/>
      <c r="M46" s="163"/>
      <c r="N46" s="163"/>
      <c r="O46" s="163"/>
      <c r="P46" s="163"/>
      <c r="Q46" s="164"/>
      <c r="R46" s="59"/>
      <c r="S46" s="165"/>
      <c r="T46" s="166"/>
      <c r="U46" s="166"/>
      <c r="V46" s="166"/>
      <c r="W46" s="166"/>
      <c r="X46" s="166"/>
      <c r="Y46" s="166"/>
      <c r="Z46" s="166"/>
      <c r="AA46" s="166"/>
      <c r="AB46" s="166"/>
      <c r="AC46" s="166"/>
      <c r="AD46" s="166"/>
      <c r="AE46" s="166"/>
      <c r="AF46" s="166"/>
      <c r="AG46" s="166"/>
      <c r="AH46" s="166"/>
      <c r="AI46" s="167"/>
      <c r="AJ46" s="66"/>
      <c r="AK46" s="168"/>
      <c r="AL46" s="169"/>
      <c r="AM46" s="170"/>
      <c r="AN46" s="170"/>
      <c r="AO46" s="170"/>
      <c r="AP46" s="170"/>
      <c r="AQ46" s="170"/>
      <c r="AR46" s="44"/>
      <c r="AT46" s="98">
        <v>7910</v>
      </c>
      <c r="AU46" s="99" t="s">
        <v>358</v>
      </c>
      <c r="AV46" s="99" t="s">
        <v>418</v>
      </c>
      <c r="AW46" s="100" t="s">
        <v>427</v>
      </c>
      <c r="AX46" s="99" t="s">
        <v>360</v>
      </c>
      <c r="AY46" s="109"/>
      <c r="AZ46" s="109"/>
      <c r="BA46" s="109"/>
      <c r="BB46" s="131" t="s">
        <v>363</v>
      </c>
      <c r="BC46" s="131" t="s">
        <v>759</v>
      </c>
      <c r="BF46" s="99" t="s">
        <v>418</v>
      </c>
      <c r="BG46" s="100" t="s">
        <v>427</v>
      </c>
    </row>
    <row r="47" spans="1:59" s="47" customFormat="1" ht="11.25" customHeight="1">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44"/>
      <c r="AT47" s="98">
        <v>7905</v>
      </c>
      <c r="AU47" s="99" t="s">
        <v>358</v>
      </c>
      <c r="AV47" s="99" t="s">
        <v>418</v>
      </c>
      <c r="AW47" s="100" t="s">
        <v>428</v>
      </c>
      <c r="AX47" s="99" t="s">
        <v>360</v>
      </c>
      <c r="AY47" s="109"/>
      <c r="AZ47" s="109"/>
      <c r="BA47" s="109"/>
      <c r="BB47" s="131" t="s">
        <v>363</v>
      </c>
      <c r="BC47" s="131" t="s">
        <v>767</v>
      </c>
      <c r="BF47" s="99" t="s">
        <v>418</v>
      </c>
      <c r="BG47" s="100" t="s">
        <v>428</v>
      </c>
    </row>
    <row r="48" spans="1:59" s="47" customFormat="1" ht="39.75" customHeight="1">
      <c r="A48" s="57"/>
      <c r="B48" s="151" t="s">
        <v>44</v>
      </c>
      <c r="C48" s="151"/>
      <c r="D48" s="151"/>
      <c r="E48" s="151"/>
      <c r="F48" s="151"/>
      <c r="G48" s="151"/>
      <c r="H48" s="151"/>
      <c r="I48" s="57"/>
      <c r="J48" s="159"/>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1"/>
      <c r="AR48" s="44"/>
      <c r="AT48" s="98">
        <v>7908</v>
      </c>
      <c r="AU48" s="99" t="s">
        <v>358</v>
      </c>
      <c r="AV48" s="99" t="s">
        <v>418</v>
      </c>
      <c r="AW48" s="100" t="s">
        <v>429</v>
      </c>
      <c r="AX48" s="99" t="s">
        <v>360</v>
      </c>
      <c r="AY48" s="109"/>
      <c r="AZ48" s="109"/>
      <c r="BA48" s="109"/>
      <c r="BB48" s="131" t="s">
        <v>363</v>
      </c>
      <c r="BC48" s="131" t="s">
        <v>773</v>
      </c>
      <c r="BF48" s="99" t="s">
        <v>418</v>
      </c>
      <c r="BG48" s="100" t="s">
        <v>429</v>
      </c>
    </row>
    <row r="49" spans="1:59" s="47" customFormat="1" ht="8.25" customHeight="1">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44"/>
      <c r="AT49" s="98">
        <v>8800</v>
      </c>
      <c r="AU49" s="99" t="s">
        <v>358</v>
      </c>
      <c r="AV49" s="99" t="s">
        <v>430</v>
      </c>
      <c r="AW49" s="100" t="s">
        <v>431</v>
      </c>
      <c r="AX49" s="99" t="s">
        <v>359</v>
      </c>
      <c r="AY49" s="109"/>
      <c r="AZ49" s="109"/>
      <c r="BA49" s="109"/>
      <c r="BB49" s="131" t="s">
        <v>363</v>
      </c>
      <c r="BC49" s="131" t="s">
        <v>784</v>
      </c>
      <c r="BF49" s="99" t="s">
        <v>430</v>
      </c>
      <c r="BG49" s="100" t="s">
        <v>431</v>
      </c>
    </row>
    <row r="50" spans="1:59" s="47" customFormat="1" ht="25.5" customHeight="1">
      <c r="A50" s="81">
        <v>3</v>
      </c>
      <c r="B50" s="188" t="s">
        <v>166</v>
      </c>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44"/>
      <c r="AT50" s="98">
        <v>8801</v>
      </c>
      <c r="AU50" s="99" t="s">
        <v>358</v>
      </c>
      <c r="AV50" s="99" t="s">
        <v>430</v>
      </c>
      <c r="AW50" s="100" t="s">
        <v>432</v>
      </c>
      <c r="AX50" s="99" t="s">
        <v>360</v>
      </c>
      <c r="AY50" s="109"/>
      <c r="AZ50" s="109"/>
      <c r="BA50" s="109"/>
      <c r="BB50" s="131" t="s">
        <v>363</v>
      </c>
      <c r="BC50" s="131" t="s">
        <v>795</v>
      </c>
      <c r="BF50" s="99" t="s">
        <v>430</v>
      </c>
      <c r="BG50" s="100" t="s">
        <v>432</v>
      </c>
    </row>
    <row r="51" spans="1:59" s="47" customFormat="1" ht="9.75" customHeight="1">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44"/>
      <c r="AT51" s="98">
        <v>8811</v>
      </c>
      <c r="AU51" s="99" t="s">
        <v>358</v>
      </c>
      <c r="AV51" s="99" t="s">
        <v>430</v>
      </c>
      <c r="AW51" s="100" t="s">
        <v>433</v>
      </c>
      <c r="AX51" s="99" t="s">
        <v>360</v>
      </c>
      <c r="AY51" s="109"/>
      <c r="AZ51" s="109"/>
      <c r="BA51" s="109"/>
      <c r="BB51" s="131" t="s">
        <v>363</v>
      </c>
      <c r="BC51" s="131" t="s">
        <v>803</v>
      </c>
      <c r="BF51" s="99" t="s">
        <v>430</v>
      </c>
      <c r="BG51" s="100" t="s">
        <v>433</v>
      </c>
    </row>
    <row r="52" spans="1:59" s="47" customFormat="1" ht="22.5" customHeight="1">
      <c r="A52" s="57"/>
      <c r="B52" s="218" t="s">
        <v>104</v>
      </c>
      <c r="C52" s="218"/>
      <c r="D52" s="218"/>
      <c r="E52" s="218"/>
      <c r="F52" s="218"/>
      <c r="G52" s="218"/>
      <c r="H52" s="219" t="s">
        <v>105</v>
      </c>
      <c r="I52" s="219"/>
      <c r="J52" s="219"/>
      <c r="K52" s="219"/>
      <c r="L52" s="219"/>
      <c r="M52" s="219"/>
      <c r="N52" s="219"/>
      <c r="O52" s="219"/>
      <c r="P52" s="219"/>
      <c r="Q52" s="219" t="s">
        <v>168</v>
      </c>
      <c r="R52" s="219"/>
      <c r="S52" s="219"/>
      <c r="T52" s="219"/>
      <c r="U52" s="219"/>
      <c r="V52" s="219"/>
      <c r="W52" s="219"/>
      <c r="X52" s="220" t="s">
        <v>113</v>
      </c>
      <c r="Y52" s="219"/>
      <c r="Z52" s="219"/>
      <c r="AA52" s="219"/>
      <c r="AB52" s="219"/>
      <c r="AC52" s="219"/>
      <c r="AD52" s="219"/>
      <c r="AE52" s="219"/>
      <c r="AF52" s="219"/>
      <c r="AG52" s="219"/>
      <c r="AH52" s="219"/>
      <c r="AI52" s="219"/>
      <c r="AJ52" s="219"/>
      <c r="AK52" s="219"/>
      <c r="AL52" s="219"/>
      <c r="AM52" s="219"/>
      <c r="AN52" s="219"/>
      <c r="AO52" s="219"/>
      <c r="AP52" s="219"/>
      <c r="AQ52" s="219"/>
      <c r="AR52" s="44"/>
      <c r="AT52" s="98">
        <v>8807</v>
      </c>
      <c r="AU52" s="99" t="s">
        <v>358</v>
      </c>
      <c r="AV52" s="99" t="s">
        <v>430</v>
      </c>
      <c r="AW52" s="100" t="s">
        <v>434</v>
      </c>
      <c r="AX52" s="99" t="s">
        <v>360</v>
      </c>
      <c r="AY52" s="109"/>
      <c r="AZ52" s="109"/>
      <c r="BA52" s="109"/>
      <c r="BB52" s="131" t="s">
        <v>363</v>
      </c>
      <c r="BC52" s="131" t="s">
        <v>816</v>
      </c>
      <c r="BF52" s="99" t="s">
        <v>430</v>
      </c>
      <c r="BG52" s="100" t="s">
        <v>434</v>
      </c>
    </row>
    <row r="53" spans="1:59" s="47" customFormat="1" ht="18" customHeight="1">
      <c r="A53" s="57"/>
      <c r="B53" s="221" t="s">
        <v>106</v>
      </c>
      <c r="C53" s="221"/>
      <c r="D53" s="221"/>
      <c r="E53" s="221"/>
      <c r="F53" s="221"/>
      <c r="G53" s="221"/>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44"/>
      <c r="AT53" s="98">
        <v>8809</v>
      </c>
      <c r="AU53" s="99" t="s">
        <v>358</v>
      </c>
      <c r="AV53" s="99" t="s">
        <v>430</v>
      </c>
      <c r="AW53" s="100" t="s">
        <v>435</v>
      </c>
      <c r="AX53" s="99" t="s">
        <v>360</v>
      </c>
      <c r="AY53" s="109"/>
      <c r="AZ53" s="109"/>
      <c r="BA53" s="109"/>
      <c r="BB53" s="131" t="s">
        <v>363</v>
      </c>
      <c r="BC53" s="131" t="s">
        <v>824</v>
      </c>
      <c r="BF53" s="99" t="s">
        <v>430</v>
      </c>
      <c r="BG53" s="100" t="s">
        <v>435</v>
      </c>
    </row>
    <row r="54" spans="1:59" s="47" customFormat="1" ht="42" customHeight="1">
      <c r="A54" s="57"/>
      <c r="B54" s="82"/>
      <c r="C54" s="222"/>
      <c r="D54" s="223"/>
      <c r="E54" s="82"/>
      <c r="F54" s="222"/>
      <c r="G54" s="223"/>
      <c r="H54" s="224"/>
      <c r="I54" s="225"/>
      <c r="J54" s="225"/>
      <c r="K54" s="225"/>
      <c r="L54" s="225"/>
      <c r="M54" s="225"/>
      <c r="N54" s="225"/>
      <c r="O54" s="225"/>
      <c r="P54" s="226"/>
      <c r="Q54" s="227"/>
      <c r="R54" s="228"/>
      <c r="S54" s="228"/>
      <c r="T54" s="228"/>
      <c r="U54" s="228"/>
      <c r="V54" s="228"/>
      <c r="W54" s="229"/>
      <c r="X54" s="230"/>
      <c r="Y54" s="228"/>
      <c r="Z54" s="228"/>
      <c r="AA54" s="228"/>
      <c r="AB54" s="228"/>
      <c r="AC54" s="228"/>
      <c r="AD54" s="228"/>
      <c r="AE54" s="228"/>
      <c r="AF54" s="228"/>
      <c r="AG54" s="228"/>
      <c r="AH54" s="228"/>
      <c r="AI54" s="228"/>
      <c r="AJ54" s="228"/>
      <c r="AK54" s="228"/>
      <c r="AL54" s="228"/>
      <c r="AM54" s="228"/>
      <c r="AN54" s="228"/>
      <c r="AO54" s="228"/>
      <c r="AP54" s="228"/>
      <c r="AQ54" s="229"/>
      <c r="AR54" s="44"/>
      <c r="AT54" s="98">
        <v>8806</v>
      </c>
      <c r="AU54" s="99" t="s">
        <v>358</v>
      </c>
      <c r="AV54" s="99" t="s">
        <v>430</v>
      </c>
      <c r="AW54" s="100" t="s">
        <v>436</v>
      </c>
      <c r="AX54" s="99" t="s">
        <v>360</v>
      </c>
      <c r="AY54" s="109"/>
      <c r="AZ54" s="109"/>
      <c r="BA54" s="109"/>
      <c r="BB54" s="131" t="s">
        <v>363</v>
      </c>
      <c r="BC54" s="131" t="s">
        <v>829</v>
      </c>
      <c r="BF54" s="99" t="s">
        <v>430</v>
      </c>
      <c r="BG54" s="100" t="s">
        <v>436</v>
      </c>
    </row>
    <row r="55" spans="1:59" s="47" customFormat="1" ht="42" customHeight="1">
      <c r="A55" s="57"/>
      <c r="B55" s="82"/>
      <c r="C55" s="222"/>
      <c r="D55" s="223"/>
      <c r="E55" s="82"/>
      <c r="F55" s="222"/>
      <c r="G55" s="223"/>
      <c r="H55" s="224"/>
      <c r="I55" s="225"/>
      <c r="J55" s="225"/>
      <c r="K55" s="225"/>
      <c r="L55" s="225"/>
      <c r="M55" s="225"/>
      <c r="N55" s="225"/>
      <c r="O55" s="225"/>
      <c r="P55" s="226"/>
      <c r="Q55" s="227"/>
      <c r="R55" s="228"/>
      <c r="S55" s="228"/>
      <c r="T55" s="228"/>
      <c r="U55" s="228"/>
      <c r="V55" s="228"/>
      <c r="W55" s="229"/>
      <c r="X55" s="230"/>
      <c r="Y55" s="228"/>
      <c r="Z55" s="228"/>
      <c r="AA55" s="228"/>
      <c r="AB55" s="228"/>
      <c r="AC55" s="228"/>
      <c r="AD55" s="228"/>
      <c r="AE55" s="228"/>
      <c r="AF55" s="228"/>
      <c r="AG55" s="228"/>
      <c r="AH55" s="228"/>
      <c r="AI55" s="228"/>
      <c r="AJ55" s="228"/>
      <c r="AK55" s="228"/>
      <c r="AL55" s="228"/>
      <c r="AM55" s="228"/>
      <c r="AN55" s="228"/>
      <c r="AO55" s="228"/>
      <c r="AP55" s="228"/>
      <c r="AQ55" s="229"/>
      <c r="AR55" s="44"/>
      <c r="AT55" s="98">
        <v>8808</v>
      </c>
      <c r="AU55" s="99" t="s">
        <v>358</v>
      </c>
      <c r="AV55" s="99" t="s">
        <v>430</v>
      </c>
      <c r="AW55" s="100" t="s">
        <v>437</v>
      </c>
      <c r="AX55" s="99" t="s">
        <v>360</v>
      </c>
      <c r="AY55" s="109"/>
      <c r="AZ55" s="109"/>
      <c r="BA55" s="109"/>
      <c r="BB55" s="131" t="s">
        <v>364</v>
      </c>
      <c r="BC55" s="131" t="s">
        <v>841</v>
      </c>
      <c r="BF55" s="99" t="s">
        <v>430</v>
      </c>
      <c r="BG55" s="100" t="s">
        <v>437</v>
      </c>
    </row>
    <row r="56" spans="1:59" s="47" customFormat="1" ht="42" customHeight="1">
      <c r="A56" s="57"/>
      <c r="B56" s="82"/>
      <c r="C56" s="222"/>
      <c r="D56" s="223"/>
      <c r="E56" s="82"/>
      <c r="F56" s="222"/>
      <c r="G56" s="223"/>
      <c r="H56" s="224"/>
      <c r="I56" s="225"/>
      <c r="J56" s="225"/>
      <c r="K56" s="225"/>
      <c r="L56" s="225"/>
      <c r="M56" s="225"/>
      <c r="N56" s="225"/>
      <c r="O56" s="225"/>
      <c r="P56" s="226"/>
      <c r="Q56" s="227"/>
      <c r="R56" s="228"/>
      <c r="S56" s="228"/>
      <c r="T56" s="228"/>
      <c r="U56" s="228"/>
      <c r="V56" s="228"/>
      <c r="W56" s="229"/>
      <c r="X56" s="230"/>
      <c r="Y56" s="228"/>
      <c r="Z56" s="228"/>
      <c r="AA56" s="228"/>
      <c r="AB56" s="228"/>
      <c r="AC56" s="228"/>
      <c r="AD56" s="228"/>
      <c r="AE56" s="228"/>
      <c r="AF56" s="228"/>
      <c r="AG56" s="228"/>
      <c r="AH56" s="228"/>
      <c r="AI56" s="228"/>
      <c r="AJ56" s="228"/>
      <c r="AK56" s="228"/>
      <c r="AL56" s="228"/>
      <c r="AM56" s="228"/>
      <c r="AN56" s="228"/>
      <c r="AO56" s="228"/>
      <c r="AP56" s="228"/>
      <c r="AQ56" s="229"/>
      <c r="AR56" s="44"/>
      <c r="AT56" s="98">
        <v>8802</v>
      </c>
      <c r="AU56" s="99" t="s">
        <v>358</v>
      </c>
      <c r="AV56" s="99" t="s">
        <v>438</v>
      </c>
      <c r="AW56" s="100" t="s">
        <v>439</v>
      </c>
      <c r="AX56" s="99" t="s">
        <v>359</v>
      </c>
      <c r="AY56" s="109"/>
      <c r="AZ56" s="109"/>
      <c r="BA56" s="109"/>
      <c r="BB56" s="131" t="s">
        <v>364</v>
      </c>
      <c r="BC56" s="131" t="s">
        <v>849</v>
      </c>
      <c r="BF56" s="99" t="s">
        <v>438</v>
      </c>
      <c r="BG56" s="100" t="s">
        <v>439</v>
      </c>
    </row>
    <row r="57" spans="1:59" s="47" customFormat="1" ht="42" customHeight="1">
      <c r="A57" s="57"/>
      <c r="B57" s="82"/>
      <c r="C57" s="222"/>
      <c r="D57" s="223"/>
      <c r="E57" s="82"/>
      <c r="F57" s="222"/>
      <c r="G57" s="223"/>
      <c r="H57" s="224"/>
      <c r="I57" s="225"/>
      <c r="J57" s="225"/>
      <c r="K57" s="225"/>
      <c r="L57" s="225"/>
      <c r="M57" s="225"/>
      <c r="N57" s="225"/>
      <c r="O57" s="225"/>
      <c r="P57" s="226"/>
      <c r="Q57" s="227"/>
      <c r="R57" s="228"/>
      <c r="S57" s="228"/>
      <c r="T57" s="228"/>
      <c r="U57" s="228"/>
      <c r="V57" s="228"/>
      <c r="W57" s="229"/>
      <c r="X57" s="230"/>
      <c r="Y57" s="228"/>
      <c r="Z57" s="228"/>
      <c r="AA57" s="228"/>
      <c r="AB57" s="228"/>
      <c r="AC57" s="228"/>
      <c r="AD57" s="228"/>
      <c r="AE57" s="228"/>
      <c r="AF57" s="228"/>
      <c r="AG57" s="228"/>
      <c r="AH57" s="228"/>
      <c r="AI57" s="228"/>
      <c r="AJ57" s="228"/>
      <c r="AK57" s="228"/>
      <c r="AL57" s="228"/>
      <c r="AM57" s="228"/>
      <c r="AN57" s="228"/>
      <c r="AO57" s="228"/>
      <c r="AP57" s="228"/>
      <c r="AQ57" s="229"/>
      <c r="AR57" s="44"/>
      <c r="AT57" s="98">
        <v>8810</v>
      </c>
      <c r="AU57" s="99" t="s">
        <v>358</v>
      </c>
      <c r="AV57" s="99" t="s">
        <v>438</v>
      </c>
      <c r="AW57" s="100" t="s">
        <v>440</v>
      </c>
      <c r="AX57" s="99" t="s">
        <v>360</v>
      </c>
      <c r="AY57" s="109"/>
      <c r="AZ57" s="109"/>
      <c r="BA57" s="109"/>
      <c r="BB57" s="131" t="s">
        <v>364</v>
      </c>
      <c r="BC57" s="131" t="s">
        <v>859</v>
      </c>
      <c r="BF57" s="99" t="s">
        <v>438</v>
      </c>
      <c r="BG57" s="100" t="s">
        <v>440</v>
      </c>
    </row>
    <row r="58" spans="1:59" s="47" customFormat="1" ht="42" customHeight="1">
      <c r="A58" s="57"/>
      <c r="B58" s="82"/>
      <c r="C58" s="222"/>
      <c r="D58" s="223"/>
      <c r="E58" s="82"/>
      <c r="F58" s="222"/>
      <c r="G58" s="223"/>
      <c r="H58" s="224"/>
      <c r="I58" s="225"/>
      <c r="J58" s="225"/>
      <c r="K58" s="225"/>
      <c r="L58" s="225"/>
      <c r="M58" s="225"/>
      <c r="N58" s="225"/>
      <c r="O58" s="225"/>
      <c r="P58" s="226"/>
      <c r="Q58" s="227"/>
      <c r="R58" s="228"/>
      <c r="S58" s="228"/>
      <c r="T58" s="228"/>
      <c r="U58" s="228"/>
      <c r="V58" s="228"/>
      <c r="W58" s="229"/>
      <c r="X58" s="230"/>
      <c r="Y58" s="228"/>
      <c r="Z58" s="228"/>
      <c r="AA58" s="228"/>
      <c r="AB58" s="228"/>
      <c r="AC58" s="228"/>
      <c r="AD58" s="228"/>
      <c r="AE58" s="228"/>
      <c r="AF58" s="228"/>
      <c r="AG58" s="228"/>
      <c r="AH58" s="228"/>
      <c r="AI58" s="228"/>
      <c r="AJ58" s="228"/>
      <c r="AK58" s="228"/>
      <c r="AL58" s="228"/>
      <c r="AM58" s="228"/>
      <c r="AN58" s="228"/>
      <c r="AO58" s="228"/>
      <c r="AP58" s="228"/>
      <c r="AQ58" s="229"/>
      <c r="AR58" s="44"/>
      <c r="AT58" s="98">
        <v>8812</v>
      </c>
      <c r="AU58" s="99" t="s">
        <v>358</v>
      </c>
      <c r="AV58" s="99" t="s">
        <v>438</v>
      </c>
      <c r="AW58" s="100" t="s">
        <v>441</v>
      </c>
      <c r="AX58" s="99" t="s">
        <v>360</v>
      </c>
      <c r="AY58" s="109"/>
      <c r="AZ58" s="109"/>
      <c r="BA58" s="109"/>
      <c r="BB58" s="131" t="s">
        <v>364</v>
      </c>
      <c r="BC58" s="131" t="s">
        <v>887</v>
      </c>
      <c r="BF58" s="99" t="s">
        <v>438</v>
      </c>
      <c r="BG58" s="100" t="s">
        <v>441</v>
      </c>
    </row>
    <row r="59" spans="1:59" s="47" customFormat="1" ht="7.5" customHeight="1">
      <c r="A59" s="44"/>
      <c r="B59" s="44"/>
      <c r="C59" s="44"/>
      <c r="D59" s="44"/>
      <c r="E59" s="44"/>
      <c r="F59" s="44"/>
      <c r="G59" s="44"/>
      <c r="H59" s="70"/>
      <c r="I59" s="59"/>
      <c r="J59" s="59"/>
      <c r="K59" s="59"/>
      <c r="L59" s="59"/>
      <c r="M59" s="44"/>
      <c r="N59" s="59"/>
      <c r="O59" s="59"/>
      <c r="P59" s="59"/>
      <c r="Q59" s="59"/>
      <c r="R59" s="59"/>
      <c r="S59" s="44"/>
      <c r="T59" s="70"/>
      <c r="U59" s="59"/>
      <c r="V59" s="59"/>
      <c r="W59" s="59"/>
      <c r="X59" s="59"/>
      <c r="Y59" s="44"/>
      <c r="Z59" s="70"/>
      <c r="AA59" s="70"/>
      <c r="AB59" s="70"/>
      <c r="AC59" s="70"/>
      <c r="AD59" s="70"/>
      <c r="AE59" s="70"/>
      <c r="AF59" s="70"/>
      <c r="AG59" s="70"/>
      <c r="AH59" s="70"/>
      <c r="AI59" s="70"/>
      <c r="AJ59" s="70"/>
      <c r="AK59" s="70"/>
      <c r="AL59" s="44"/>
      <c r="AM59" s="70"/>
      <c r="AN59" s="59"/>
      <c r="AO59" s="59"/>
      <c r="AP59" s="59"/>
      <c r="AQ59" s="59"/>
      <c r="AR59" s="44"/>
      <c r="AT59" s="98">
        <v>8805</v>
      </c>
      <c r="AU59" s="99" t="s">
        <v>358</v>
      </c>
      <c r="AV59" s="99" t="s">
        <v>438</v>
      </c>
      <c r="AW59" s="100" t="s">
        <v>442</v>
      </c>
      <c r="AX59" s="99" t="s">
        <v>360</v>
      </c>
      <c r="AY59" s="109"/>
      <c r="AZ59" s="109"/>
      <c r="BA59" s="109"/>
      <c r="BB59" s="131" t="s">
        <v>364</v>
      </c>
      <c r="BC59" s="131" t="s">
        <v>903</v>
      </c>
      <c r="BF59" s="99" t="s">
        <v>438</v>
      </c>
      <c r="BG59" s="100" t="s">
        <v>442</v>
      </c>
    </row>
    <row r="60" spans="1:59" s="47" customFormat="1" ht="18.75" customHeight="1">
      <c r="A60" s="57"/>
      <c r="B60" s="151" t="s">
        <v>107</v>
      </c>
      <c r="C60" s="151"/>
      <c r="D60" s="151"/>
      <c r="E60" s="151"/>
      <c r="F60" s="151"/>
      <c r="G60" s="151"/>
      <c r="H60" s="151"/>
      <c r="I60" s="151"/>
      <c r="J60" s="151"/>
      <c r="K60" s="151"/>
      <c r="L60" s="151"/>
      <c r="M60" s="151"/>
      <c r="N60" s="151"/>
      <c r="O60" s="151"/>
      <c r="P60" s="151"/>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44"/>
      <c r="AT60" s="98">
        <v>8803</v>
      </c>
      <c r="AU60" s="99" t="s">
        <v>358</v>
      </c>
      <c r="AV60" s="99" t="s">
        <v>438</v>
      </c>
      <c r="AW60" s="100" t="s">
        <v>443</v>
      </c>
      <c r="AX60" s="99" t="s">
        <v>360</v>
      </c>
      <c r="AY60" s="109"/>
      <c r="AZ60" s="109"/>
      <c r="BA60" s="109"/>
      <c r="BB60" s="131" t="s">
        <v>364</v>
      </c>
      <c r="BC60" s="131" t="s">
        <v>917</v>
      </c>
      <c r="BF60" s="99" t="s">
        <v>438</v>
      </c>
      <c r="BG60" s="100" t="s">
        <v>443</v>
      </c>
    </row>
    <row r="61" spans="1:59" s="47" customFormat="1" ht="20.25" customHeight="1">
      <c r="A61" s="52"/>
      <c r="B61" s="233" t="s">
        <v>108</v>
      </c>
      <c r="C61" s="233"/>
      <c r="D61" s="233"/>
      <c r="E61" s="233"/>
      <c r="F61" s="233"/>
      <c r="G61" s="233"/>
      <c r="H61" s="233"/>
      <c r="I61" s="233"/>
      <c r="J61" s="233"/>
      <c r="K61" s="233"/>
      <c r="L61" s="233"/>
      <c r="M61" s="233"/>
      <c r="N61" s="233"/>
      <c r="O61" s="233"/>
      <c r="P61" s="233"/>
      <c r="Q61" s="233"/>
      <c r="R61" s="233"/>
      <c r="S61" s="233"/>
      <c r="T61" s="233"/>
      <c r="U61" s="54"/>
      <c r="V61" s="54"/>
      <c r="W61" s="54"/>
      <c r="X61" s="234" t="s">
        <v>109</v>
      </c>
      <c r="Y61" s="234"/>
      <c r="Z61" s="234"/>
      <c r="AA61" s="234"/>
      <c r="AB61" s="234"/>
      <c r="AC61" s="234"/>
      <c r="AD61" s="234"/>
      <c r="AE61" s="234"/>
      <c r="AF61" s="234"/>
      <c r="AG61" s="234"/>
      <c r="AH61" s="234"/>
      <c r="AI61" s="234"/>
      <c r="AJ61" s="234"/>
      <c r="AK61" s="234"/>
      <c r="AL61" s="234"/>
      <c r="AM61" s="234"/>
      <c r="AN61" s="234"/>
      <c r="AO61" s="234"/>
      <c r="AP61" s="234"/>
      <c r="AQ61" s="46"/>
      <c r="AR61" s="44"/>
      <c r="AT61" s="98">
        <v>8804</v>
      </c>
      <c r="AU61" s="99" t="s">
        <v>358</v>
      </c>
      <c r="AV61" s="99" t="s">
        <v>438</v>
      </c>
      <c r="AW61" s="100" t="s">
        <v>444</v>
      </c>
      <c r="AX61" s="99" t="s">
        <v>360</v>
      </c>
      <c r="AY61" s="109"/>
      <c r="AZ61" s="109"/>
      <c r="BA61" s="109"/>
      <c r="BB61" s="131" t="s">
        <v>364</v>
      </c>
      <c r="BC61" s="131" t="s">
        <v>929</v>
      </c>
      <c r="BF61" s="99" t="s">
        <v>438</v>
      </c>
      <c r="BG61" s="100" t="s">
        <v>444</v>
      </c>
    </row>
    <row r="62" spans="1:59" s="47" customFormat="1" ht="20.25" customHeight="1">
      <c r="A62" s="59"/>
      <c r="B62" s="171" t="s">
        <v>110</v>
      </c>
      <c r="C62" s="171"/>
      <c r="D62" s="171"/>
      <c r="E62" s="171"/>
      <c r="F62" s="171"/>
      <c r="G62" s="171"/>
      <c r="H62" s="171"/>
      <c r="I62" s="171"/>
      <c r="J62" s="171"/>
      <c r="K62" s="171"/>
      <c r="L62" s="171"/>
      <c r="M62" s="171"/>
      <c r="N62" s="171"/>
      <c r="O62" s="171"/>
      <c r="P62" s="46"/>
      <c r="Q62" s="172" t="s">
        <v>111</v>
      </c>
      <c r="R62" s="172"/>
      <c r="S62" s="172"/>
      <c r="T62" s="172"/>
      <c r="U62" s="44"/>
      <c r="V62" s="44"/>
      <c r="W62" s="44"/>
      <c r="X62" s="171" t="s">
        <v>112</v>
      </c>
      <c r="Y62" s="171"/>
      <c r="Z62" s="171"/>
      <c r="AA62" s="171"/>
      <c r="AB62" s="171"/>
      <c r="AC62" s="171"/>
      <c r="AD62" s="171"/>
      <c r="AE62" s="171"/>
      <c r="AF62" s="171"/>
      <c r="AG62" s="171"/>
      <c r="AH62" s="171"/>
      <c r="AI62" s="171"/>
      <c r="AJ62" s="171"/>
      <c r="AK62" s="171"/>
      <c r="AL62" s="46"/>
      <c r="AM62" s="175" t="s">
        <v>111</v>
      </c>
      <c r="AN62" s="175"/>
      <c r="AO62" s="175"/>
      <c r="AP62" s="175"/>
      <c r="AQ62" s="44"/>
      <c r="AR62" s="44"/>
      <c r="AT62" s="98">
        <v>8200</v>
      </c>
      <c r="AU62" s="99" t="s">
        <v>358</v>
      </c>
      <c r="AV62" s="99" t="s">
        <v>445</v>
      </c>
      <c r="AW62" s="100" t="s">
        <v>446</v>
      </c>
      <c r="AX62" s="99" t="s">
        <v>359</v>
      </c>
      <c r="AY62" s="109"/>
      <c r="AZ62" s="109"/>
      <c r="BA62" s="109"/>
      <c r="BB62" s="131" t="s">
        <v>364</v>
      </c>
      <c r="BC62" s="131" t="s">
        <v>943</v>
      </c>
      <c r="BF62" s="99" t="s">
        <v>445</v>
      </c>
      <c r="BG62" s="100" t="s">
        <v>446</v>
      </c>
    </row>
    <row r="63" spans="1:59" s="47" customFormat="1" ht="26.25" customHeight="1">
      <c r="A63" s="44"/>
      <c r="B63" s="173"/>
      <c r="C63" s="174"/>
      <c r="D63" s="174"/>
      <c r="E63" s="174"/>
      <c r="F63" s="174"/>
      <c r="G63" s="174"/>
      <c r="H63" s="174"/>
      <c r="I63" s="174"/>
      <c r="J63" s="174"/>
      <c r="K63" s="174"/>
      <c r="L63" s="174"/>
      <c r="M63" s="174"/>
      <c r="N63" s="174"/>
      <c r="O63" s="176"/>
      <c r="P63" s="44"/>
      <c r="Q63" s="168"/>
      <c r="R63" s="231"/>
      <c r="S63" s="231"/>
      <c r="T63" s="169"/>
      <c r="U63" s="44"/>
      <c r="V63" s="44"/>
      <c r="W63" s="44"/>
      <c r="X63" s="173"/>
      <c r="Y63" s="174"/>
      <c r="Z63" s="174"/>
      <c r="AA63" s="174"/>
      <c r="AB63" s="174"/>
      <c r="AC63" s="174"/>
      <c r="AD63" s="174"/>
      <c r="AE63" s="174"/>
      <c r="AF63" s="174"/>
      <c r="AG63" s="174"/>
      <c r="AH63" s="174"/>
      <c r="AI63" s="174"/>
      <c r="AJ63" s="174"/>
      <c r="AK63" s="176"/>
      <c r="AL63" s="44"/>
      <c r="AM63" s="168"/>
      <c r="AN63" s="231"/>
      <c r="AO63" s="231"/>
      <c r="AP63" s="169"/>
      <c r="AQ63" s="44"/>
      <c r="AR63" s="44"/>
      <c r="AT63" s="98">
        <v>8201</v>
      </c>
      <c r="AU63" s="99" t="s">
        <v>358</v>
      </c>
      <c r="AV63" s="99" t="s">
        <v>445</v>
      </c>
      <c r="AW63" s="100" t="s">
        <v>447</v>
      </c>
      <c r="AX63" s="99" t="s">
        <v>360</v>
      </c>
      <c r="AY63" s="109"/>
      <c r="AZ63" s="109"/>
      <c r="BA63" s="109"/>
      <c r="BB63" s="131" t="s">
        <v>364</v>
      </c>
      <c r="BC63" s="131" t="s">
        <v>952</v>
      </c>
      <c r="BF63" s="99" t="s">
        <v>445</v>
      </c>
      <c r="BG63" s="100" t="s">
        <v>447</v>
      </c>
    </row>
    <row r="64" spans="1:59" s="47" customFormat="1" ht="9.75" customHeight="1">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44"/>
      <c r="AT64" s="98">
        <v>8202</v>
      </c>
      <c r="AU64" s="99" t="s">
        <v>358</v>
      </c>
      <c r="AV64" s="99" t="s">
        <v>445</v>
      </c>
      <c r="AW64" s="100" t="s">
        <v>448</v>
      </c>
      <c r="AX64" s="99" t="s">
        <v>360</v>
      </c>
      <c r="AY64" s="109"/>
      <c r="AZ64" s="109"/>
      <c r="BA64" s="109"/>
      <c r="BB64" s="131" t="s">
        <v>365</v>
      </c>
      <c r="BC64" s="131" t="s">
        <v>968</v>
      </c>
      <c r="BF64" s="99" t="s">
        <v>445</v>
      </c>
      <c r="BG64" s="100" t="s">
        <v>448</v>
      </c>
    </row>
    <row r="65" spans="1:59" s="47" customFormat="1" ht="34.5" customHeight="1">
      <c r="A65" s="59"/>
      <c r="B65" s="158" t="s">
        <v>158</v>
      </c>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55"/>
      <c r="AT65" s="98">
        <v>8203</v>
      </c>
      <c r="AU65" s="99" t="s">
        <v>358</v>
      </c>
      <c r="AV65" s="99" t="s">
        <v>445</v>
      </c>
      <c r="AW65" s="100" t="s">
        <v>449</v>
      </c>
      <c r="AX65" s="99" t="s">
        <v>360</v>
      </c>
      <c r="AY65" s="109"/>
      <c r="AZ65" s="109"/>
      <c r="BA65" s="109"/>
      <c r="BB65" s="131" t="s">
        <v>365</v>
      </c>
      <c r="BC65" s="131" t="s">
        <v>981</v>
      </c>
      <c r="BF65" s="99" t="s">
        <v>445</v>
      </c>
      <c r="BG65" s="100" t="s">
        <v>449</v>
      </c>
    </row>
    <row r="66" spans="1:59" s="47" customFormat="1" ht="6" customHeight="1">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T66" s="98">
        <v>8204</v>
      </c>
      <c r="AU66" s="99" t="s">
        <v>358</v>
      </c>
      <c r="AV66" s="99" t="s">
        <v>445</v>
      </c>
      <c r="AW66" s="100" t="s">
        <v>450</v>
      </c>
      <c r="AX66" s="99" t="s">
        <v>360</v>
      </c>
      <c r="AY66" s="109"/>
      <c r="AZ66" s="109"/>
      <c r="BA66" s="109"/>
      <c r="BB66" s="131" t="s">
        <v>365</v>
      </c>
      <c r="BC66" s="131" t="s">
        <v>994</v>
      </c>
      <c r="BF66" s="99" t="s">
        <v>445</v>
      </c>
      <c r="BG66" s="100" t="s">
        <v>450</v>
      </c>
    </row>
    <row r="67" spans="1:59" s="47" customFormat="1" ht="39" customHeight="1">
      <c r="A67" s="44"/>
      <c r="B67" s="76" t="s">
        <v>45</v>
      </c>
      <c r="C67" s="46"/>
      <c r="D67" s="155"/>
      <c r="E67" s="156"/>
      <c r="F67" s="156"/>
      <c r="G67" s="156"/>
      <c r="H67" s="156"/>
      <c r="I67" s="156"/>
      <c r="J67" s="156"/>
      <c r="K67" s="157"/>
      <c r="L67" s="44"/>
      <c r="M67" s="44"/>
      <c r="N67" s="44"/>
      <c r="O67" s="76" t="s">
        <v>46</v>
      </c>
      <c r="P67" s="44"/>
      <c r="Q67" s="44"/>
      <c r="R67" s="46"/>
      <c r="S67" s="46"/>
      <c r="T67" s="46"/>
      <c r="U67" s="155"/>
      <c r="V67" s="156"/>
      <c r="W67" s="156"/>
      <c r="X67" s="156"/>
      <c r="Y67" s="156"/>
      <c r="Z67" s="156"/>
      <c r="AA67" s="156"/>
      <c r="AB67" s="156"/>
      <c r="AC67" s="156"/>
      <c r="AD67" s="156"/>
      <c r="AE67" s="156"/>
      <c r="AF67" s="156"/>
      <c r="AG67" s="156"/>
      <c r="AH67" s="156"/>
      <c r="AI67" s="156"/>
      <c r="AJ67" s="156"/>
      <c r="AK67" s="156"/>
      <c r="AL67" s="156"/>
      <c r="AM67" s="156"/>
      <c r="AN67" s="156"/>
      <c r="AO67" s="156"/>
      <c r="AP67" s="156"/>
      <c r="AQ67" s="157"/>
      <c r="AR67" s="44"/>
      <c r="AT67" s="98">
        <v>8205</v>
      </c>
      <c r="AU67" s="99" t="s">
        <v>358</v>
      </c>
      <c r="AV67" s="99" t="s">
        <v>445</v>
      </c>
      <c r="AW67" s="100" t="s">
        <v>451</v>
      </c>
      <c r="AX67" s="99" t="s">
        <v>360</v>
      </c>
      <c r="AY67" s="109"/>
      <c r="AZ67" s="109"/>
      <c r="BA67" s="109"/>
      <c r="BB67" s="131" t="s">
        <v>365</v>
      </c>
      <c r="BC67" s="131" t="s">
        <v>1004</v>
      </c>
      <c r="BF67" s="99" t="s">
        <v>445</v>
      </c>
      <c r="BG67" s="100" t="s">
        <v>451</v>
      </c>
    </row>
    <row r="68" spans="46:59" ht="17.25" customHeight="1">
      <c r="AT68" s="98">
        <v>8206</v>
      </c>
      <c r="AU68" s="99" t="s">
        <v>358</v>
      </c>
      <c r="AV68" s="99" t="s">
        <v>445</v>
      </c>
      <c r="AW68" s="100" t="s">
        <v>452</v>
      </c>
      <c r="AX68" s="99" t="s">
        <v>360</v>
      </c>
      <c r="AZ68" s="109"/>
      <c r="BB68" s="131" t="s">
        <v>365</v>
      </c>
      <c r="BC68" s="131" t="s">
        <v>1022</v>
      </c>
      <c r="BF68" s="99" t="s">
        <v>445</v>
      </c>
      <c r="BG68" s="100" t="s">
        <v>452</v>
      </c>
    </row>
    <row r="69" spans="44:59" s="123" customFormat="1" ht="17.25" customHeight="1">
      <c r="AR69" s="110"/>
      <c r="AT69" s="133">
        <v>8207</v>
      </c>
      <c r="AU69" s="134" t="s">
        <v>358</v>
      </c>
      <c r="AV69" s="134" t="s">
        <v>445</v>
      </c>
      <c r="AW69" s="135" t="s">
        <v>453</v>
      </c>
      <c r="AX69" s="134" t="s">
        <v>360</v>
      </c>
      <c r="AY69" s="127"/>
      <c r="AZ69" s="127"/>
      <c r="BA69" s="127"/>
      <c r="BB69" s="136" t="s">
        <v>365</v>
      </c>
      <c r="BC69" s="136" t="s">
        <v>1037</v>
      </c>
      <c r="BF69" s="134" t="s">
        <v>445</v>
      </c>
      <c r="BG69" s="135" t="s">
        <v>453</v>
      </c>
    </row>
    <row r="70" spans="46:59" s="110" customFormat="1" ht="17.25" customHeight="1">
      <c r="AT70" s="111">
        <v>8208</v>
      </c>
      <c r="AU70" s="112" t="s">
        <v>358</v>
      </c>
      <c r="AV70" s="112" t="s">
        <v>445</v>
      </c>
      <c r="AW70" s="113" t="s">
        <v>454</v>
      </c>
      <c r="AX70" s="112" t="s">
        <v>360</v>
      </c>
      <c r="AY70" s="114"/>
      <c r="AZ70" s="114"/>
      <c r="BA70" s="114"/>
      <c r="BB70" s="137" t="s">
        <v>365</v>
      </c>
      <c r="BC70" s="137" t="s">
        <v>1047</v>
      </c>
      <c r="BF70" s="112" t="s">
        <v>445</v>
      </c>
      <c r="BG70" s="113" t="s">
        <v>454</v>
      </c>
    </row>
    <row r="71" spans="46:59" s="110" customFormat="1" ht="17.25" customHeight="1">
      <c r="AT71" s="111">
        <v>8209</v>
      </c>
      <c r="AU71" s="112" t="s">
        <v>358</v>
      </c>
      <c r="AV71" s="112" t="s">
        <v>445</v>
      </c>
      <c r="AW71" s="113" t="s">
        <v>455</v>
      </c>
      <c r="AX71" s="112" t="s">
        <v>360</v>
      </c>
      <c r="AY71" s="114"/>
      <c r="AZ71" s="114"/>
      <c r="BA71" s="114"/>
      <c r="BB71" s="137" t="s">
        <v>365</v>
      </c>
      <c r="BC71" s="137" t="s">
        <v>1056</v>
      </c>
      <c r="BF71" s="112" t="s">
        <v>445</v>
      </c>
      <c r="BG71" s="113" t="s">
        <v>455</v>
      </c>
    </row>
    <row r="72" spans="46:59" s="110" customFormat="1" ht="17.25" customHeight="1">
      <c r="AT72" s="111">
        <v>8210</v>
      </c>
      <c r="AU72" s="112" t="s">
        <v>358</v>
      </c>
      <c r="AV72" s="112" t="s">
        <v>445</v>
      </c>
      <c r="AW72" s="113" t="s">
        <v>456</v>
      </c>
      <c r="AX72" s="112" t="s">
        <v>360</v>
      </c>
      <c r="AY72" s="114"/>
      <c r="AZ72" s="114"/>
      <c r="BA72" s="114"/>
      <c r="BB72" s="137" t="s">
        <v>366</v>
      </c>
      <c r="BC72" s="137" t="s">
        <v>1066</v>
      </c>
      <c r="BF72" s="112" t="s">
        <v>445</v>
      </c>
      <c r="BG72" s="113" t="s">
        <v>456</v>
      </c>
    </row>
    <row r="73" spans="46:59" s="110" customFormat="1" ht="17.25" customHeight="1">
      <c r="AT73" s="111">
        <v>8213</v>
      </c>
      <c r="AU73" s="112" t="s">
        <v>358</v>
      </c>
      <c r="AV73" s="112" t="s">
        <v>445</v>
      </c>
      <c r="AW73" s="113" t="s">
        <v>457</v>
      </c>
      <c r="AX73" s="112" t="s">
        <v>360</v>
      </c>
      <c r="AY73" s="114"/>
      <c r="AZ73" s="114"/>
      <c r="BA73" s="114"/>
      <c r="BB73" s="137" t="s">
        <v>366</v>
      </c>
      <c r="BC73" s="137" t="s">
        <v>1075</v>
      </c>
      <c r="BF73" s="112" t="s">
        <v>445</v>
      </c>
      <c r="BG73" s="113" t="s">
        <v>457</v>
      </c>
    </row>
    <row r="74" spans="21:59" s="110" customFormat="1" ht="14.25" customHeight="1">
      <c r="U74" s="115" t="s">
        <v>169</v>
      </c>
      <c r="AT74" s="111">
        <v>8600</v>
      </c>
      <c r="AU74" s="112" t="s">
        <v>358</v>
      </c>
      <c r="AV74" s="112" t="s">
        <v>458</v>
      </c>
      <c r="AW74" s="113" t="s">
        <v>459</v>
      </c>
      <c r="AX74" s="112" t="s">
        <v>359</v>
      </c>
      <c r="AY74" s="114"/>
      <c r="AZ74" s="114"/>
      <c r="BA74" s="114"/>
      <c r="BB74" s="137" t="s">
        <v>366</v>
      </c>
      <c r="BC74" s="137" t="s">
        <v>1079</v>
      </c>
      <c r="BF74" s="112" t="s">
        <v>458</v>
      </c>
      <c r="BG74" s="113" t="s">
        <v>459</v>
      </c>
    </row>
    <row r="75" spans="21:59" s="110" customFormat="1" ht="14.25" customHeight="1">
      <c r="U75" s="110" t="s">
        <v>170</v>
      </c>
      <c r="AT75" s="111">
        <v>8607</v>
      </c>
      <c r="AU75" s="112" t="s">
        <v>358</v>
      </c>
      <c r="AV75" s="112" t="s">
        <v>458</v>
      </c>
      <c r="AW75" s="113" t="s">
        <v>460</v>
      </c>
      <c r="AX75" s="112" t="s">
        <v>360</v>
      </c>
      <c r="AY75" s="114"/>
      <c r="AZ75" s="114"/>
      <c r="BA75" s="114"/>
      <c r="BB75" s="137" t="s">
        <v>366</v>
      </c>
      <c r="BC75" s="137" t="s">
        <v>1091</v>
      </c>
      <c r="BF75" s="112" t="s">
        <v>458</v>
      </c>
      <c r="BG75" s="113" t="s">
        <v>460</v>
      </c>
    </row>
    <row r="76" spans="46:59" s="110" customFormat="1" ht="5.25" customHeight="1">
      <c r="AT76" s="111">
        <v>8605</v>
      </c>
      <c r="AU76" s="112" t="s">
        <v>358</v>
      </c>
      <c r="AV76" s="112" t="s">
        <v>458</v>
      </c>
      <c r="AW76" s="113" t="s">
        <v>461</v>
      </c>
      <c r="AX76" s="112" t="s">
        <v>360</v>
      </c>
      <c r="AY76" s="114"/>
      <c r="AZ76" s="114"/>
      <c r="BA76" s="114"/>
      <c r="BB76" s="137" t="s">
        <v>366</v>
      </c>
      <c r="BC76" s="137" t="s">
        <v>1100</v>
      </c>
      <c r="BF76" s="112" t="s">
        <v>458</v>
      </c>
      <c r="BG76" s="113" t="s">
        <v>461</v>
      </c>
    </row>
    <row r="77" spans="46:59" s="116" customFormat="1" ht="12" customHeight="1">
      <c r="AT77" s="111">
        <v>8604</v>
      </c>
      <c r="AU77" s="112" t="s">
        <v>358</v>
      </c>
      <c r="AV77" s="112" t="s">
        <v>458</v>
      </c>
      <c r="AW77" s="113" t="s">
        <v>462</v>
      </c>
      <c r="AX77" s="112" t="s">
        <v>360</v>
      </c>
      <c r="AY77" s="114"/>
      <c r="AZ77" s="114"/>
      <c r="BA77" s="114"/>
      <c r="BB77" s="137" t="s">
        <v>366</v>
      </c>
      <c r="BC77" s="137" t="s">
        <v>1104</v>
      </c>
      <c r="BF77" s="112" t="s">
        <v>458</v>
      </c>
      <c r="BG77" s="113" t="s">
        <v>462</v>
      </c>
    </row>
    <row r="78" spans="2:59" s="116" customFormat="1" ht="12" customHeight="1">
      <c r="B78" s="117" t="s">
        <v>132</v>
      </c>
      <c r="C78" s="116" t="s">
        <v>102</v>
      </c>
      <c r="G78" s="116" t="s">
        <v>140</v>
      </c>
      <c r="N78" s="116" t="s">
        <v>141</v>
      </c>
      <c r="T78" s="116" t="s">
        <v>164</v>
      </c>
      <c r="Y78" s="118" t="s">
        <v>171</v>
      </c>
      <c r="Z78" s="118" t="s">
        <v>172</v>
      </c>
      <c r="AA78" s="118" t="s">
        <v>173</v>
      </c>
      <c r="AB78" s="118" t="s">
        <v>174</v>
      </c>
      <c r="AC78" s="118" t="s">
        <v>175</v>
      </c>
      <c r="AD78" s="118" t="s">
        <v>178</v>
      </c>
      <c r="AE78" s="118" t="s">
        <v>176</v>
      </c>
      <c r="AF78" s="118" t="s">
        <v>179</v>
      </c>
      <c r="AG78" s="118" t="s">
        <v>177</v>
      </c>
      <c r="AH78" s="118" t="s">
        <v>180</v>
      </c>
      <c r="AI78" s="119"/>
      <c r="AJ78" s="119"/>
      <c r="AK78" s="119"/>
      <c r="AL78" s="119"/>
      <c r="AM78" s="119"/>
      <c r="AN78" s="119"/>
      <c r="AO78" s="119"/>
      <c r="AT78" s="111">
        <v>8602</v>
      </c>
      <c r="AU78" s="112" t="s">
        <v>358</v>
      </c>
      <c r="AV78" s="112" t="s">
        <v>458</v>
      </c>
      <c r="AW78" s="113" t="s">
        <v>463</v>
      </c>
      <c r="AX78" s="112" t="s">
        <v>360</v>
      </c>
      <c r="AY78" s="114"/>
      <c r="AZ78" s="114"/>
      <c r="BA78" s="114"/>
      <c r="BB78" s="137" t="s">
        <v>366</v>
      </c>
      <c r="BC78" s="137" t="s">
        <v>1109</v>
      </c>
      <c r="BF78" s="112" t="s">
        <v>458</v>
      </c>
      <c r="BG78" s="113" t="s">
        <v>463</v>
      </c>
    </row>
    <row r="79" spans="2:59" s="116" customFormat="1" ht="12" customHeight="1">
      <c r="B79" s="116" t="s">
        <v>134</v>
      </c>
      <c r="C79" s="120" t="s">
        <v>135</v>
      </c>
      <c r="G79" s="116" t="s">
        <v>142</v>
      </c>
      <c r="N79" s="116" t="s">
        <v>152</v>
      </c>
      <c r="T79" s="121">
        <v>2022</v>
      </c>
      <c r="Y79" s="118" t="s">
        <v>181</v>
      </c>
      <c r="Z79" s="118" t="s">
        <v>182</v>
      </c>
      <c r="AA79" s="118" t="s">
        <v>183</v>
      </c>
      <c r="AB79" s="118" t="s">
        <v>184</v>
      </c>
      <c r="AC79" s="118" t="s">
        <v>185</v>
      </c>
      <c r="AD79" s="118" t="s">
        <v>186</v>
      </c>
      <c r="AE79" s="118" t="s">
        <v>187</v>
      </c>
      <c r="AF79" s="118" t="s">
        <v>188</v>
      </c>
      <c r="AG79" s="118" t="s">
        <v>189</v>
      </c>
      <c r="AH79" s="118" t="s">
        <v>190</v>
      </c>
      <c r="AI79" s="119"/>
      <c r="AJ79" s="119"/>
      <c r="AK79" s="119"/>
      <c r="AL79" s="119"/>
      <c r="AM79" s="119"/>
      <c r="AN79" s="119"/>
      <c r="AO79" s="119"/>
      <c r="AT79" s="111">
        <v>8603</v>
      </c>
      <c r="AU79" s="112" t="s">
        <v>358</v>
      </c>
      <c r="AV79" s="112" t="s">
        <v>458</v>
      </c>
      <c r="AW79" s="113" t="s">
        <v>464</v>
      </c>
      <c r="AX79" s="112" t="s">
        <v>360</v>
      </c>
      <c r="AY79" s="114"/>
      <c r="AZ79" s="114"/>
      <c r="BA79" s="114"/>
      <c r="BB79" s="137" t="s">
        <v>366</v>
      </c>
      <c r="BC79" s="137" t="s">
        <v>1117</v>
      </c>
      <c r="BF79" s="112" t="s">
        <v>458</v>
      </c>
      <c r="BG79" s="113" t="s">
        <v>464</v>
      </c>
    </row>
    <row r="80" spans="2:59" s="116" customFormat="1" ht="12" customHeight="1">
      <c r="B80" s="116" t="s">
        <v>133</v>
      </c>
      <c r="C80" s="120" t="s">
        <v>136</v>
      </c>
      <c r="G80" s="116" t="s">
        <v>147</v>
      </c>
      <c r="N80" s="116" t="s">
        <v>153</v>
      </c>
      <c r="T80" s="121">
        <v>2021</v>
      </c>
      <c r="Y80" s="118" t="s">
        <v>191</v>
      </c>
      <c r="Z80" s="118" t="s">
        <v>192</v>
      </c>
      <c r="AA80" s="118" t="s">
        <v>193</v>
      </c>
      <c r="AB80" s="118" t="s">
        <v>194</v>
      </c>
      <c r="AC80" s="118" t="s">
        <v>195</v>
      </c>
      <c r="AD80" s="118" t="s">
        <v>196</v>
      </c>
      <c r="AE80" s="118" t="s">
        <v>197</v>
      </c>
      <c r="AF80" s="118" t="s">
        <v>198</v>
      </c>
      <c r="AG80" s="118" t="s">
        <v>199</v>
      </c>
      <c r="AH80" s="118" t="s">
        <v>200</v>
      </c>
      <c r="AI80" s="119"/>
      <c r="AJ80" s="119"/>
      <c r="AK80" s="119"/>
      <c r="AL80" s="119"/>
      <c r="AM80" s="119"/>
      <c r="AN80" s="119"/>
      <c r="AO80" s="119"/>
      <c r="AT80" s="111">
        <v>8606</v>
      </c>
      <c r="AU80" s="112" t="s">
        <v>358</v>
      </c>
      <c r="AV80" s="112" t="s">
        <v>458</v>
      </c>
      <c r="AW80" s="113" t="s">
        <v>465</v>
      </c>
      <c r="AX80" s="112" t="s">
        <v>360</v>
      </c>
      <c r="AY80" s="114"/>
      <c r="AZ80" s="114"/>
      <c r="BA80" s="114"/>
      <c r="BB80" s="137" t="s">
        <v>366</v>
      </c>
      <c r="BC80" s="137" t="s">
        <v>1119</v>
      </c>
      <c r="BF80" s="112" t="s">
        <v>458</v>
      </c>
      <c r="BG80" s="113" t="s">
        <v>465</v>
      </c>
    </row>
    <row r="81" spans="2:59" s="116" customFormat="1" ht="12" customHeight="1">
      <c r="B81" s="116" t="s">
        <v>155</v>
      </c>
      <c r="C81" s="120" t="s">
        <v>137</v>
      </c>
      <c r="G81" s="116" t="s">
        <v>143</v>
      </c>
      <c r="N81" s="116" t="s">
        <v>133</v>
      </c>
      <c r="T81" s="121">
        <v>2020</v>
      </c>
      <c r="Y81" s="118" t="s">
        <v>201</v>
      </c>
      <c r="Z81" s="118" t="s">
        <v>202</v>
      </c>
      <c r="AA81" s="118" t="s">
        <v>203</v>
      </c>
      <c r="AB81" s="118" t="s">
        <v>204</v>
      </c>
      <c r="AC81" s="118" t="s">
        <v>205</v>
      </c>
      <c r="AD81" s="118" t="s">
        <v>206</v>
      </c>
      <c r="AE81" s="118" t="s">
        <v>207</v>
      </c>
      <c r="AF81" s="118" t="s">
        <v>208</v>
      </c>
      <c r="AG81" s="118" t="s">
        <v>209</v>
      </c>
      <c r="AH81" s="118" t="s">
        <v>210</v>
      </c>
      <c r="AI81" s="119"/>
      <c r="AJ81" s="119"/>
      <c r="AK81" s="119"/>
      <c r="AL81" s="119"/>
      <c r="AM81" s="119"/>
      <c r="AN81" s="119"/>
      <c r="AO81" s="119"/>
      <c r="AT81" s="111">
        <v>8601</v>
      </c>
      <c r="AU81" s="112" t="s">
        <v>358</v>
      </c>
      <c r="AV81" s="112" t="s">
        <v>458</v>
      </c>
      <c r="AW81" s="113" t="s">
        <v>466</v>
      </c>
      <c r="AX81" s="112" t="s">
        <v>360</v>
      </c>
      <c r="AY81" s="114"/>
      <c r="AZ81" s="114"/>
      <c r="BA81" s="114"/>
      <c r="BB81" s="137" t="s">
        <v>366</v>
      </c>
      <c r="BC81" s="137" t="s">
        <v>1131</v>
      </c>
      <c r="BF81" s="112" t="s">
        <v>458</v>
      </c>
      <c r="BG81" s="113" t="s">
        <v>466</v>
      </c>
    </row>
    <row r="82" spans="2:59" s="116" customFormat="1" ht="12" customHeight="1">
      <c r="B82" s="116" t="s">
        <v>1323</v>
      </c>
      <c r="C82" s="120" t="s">
        <v>138</v>
      </c>
      <c r="G82" s="116" t="s">
        <v>144</v>
      </c>
      <c r="N82" s="116" t="s">
        <v>154</v>
      </c>
      <c r="T82" s="121">
        <v>2019</v>
      </c>
      <c r="Y82" s="118" t="s">
        <v>211</v>
      </c>
      <c r="Z82" s="118" t="s">
        <v>212</v>
      </c>
      <c r="AA82" s="118" t="s">
        <v>213</v>
      </c>
      <c r="AB82" s="118" t="s">
        <v>214</v>
      </c>
      <c r="AC82" s="118" t="s">
        <v>215</v>
      </c>
      <c r="AD82" s="118" t="s">
        <v>216</v>
      </c>
      <c r="AE82" s="118" t="s">
        <v>217</v>
      </c>
      <c r="AF82" s="118" t="s">
        <v>218</v>
      </c>
      <c r="AG82" s="118" t="s">
        <v>219</v>
      </c>
      <c r="AH82" s="118" t="s">
        <v>220</v>
      </c>
      <c r="AI82" s="119"/>
      <c r="AJ82" s="119"/>
      <c r="AK82" s="119"/>
      <c r="AL82" s="119"/>
      <c r="AM82" s="119"/>
      <c r="AN82" s="119"/>
      <c r="AO82" s="119"/>
      <c r="AT82" s="111">
        <v>8900</v>
      </c>
      <c r="AU82" s="112" t="s">
        <v>358</v>
      </c>
      <c r="AV82" s="112" t="s">
        <v>467</v>
      </c>
      <c r="AW82" s="113" t="s">
        <v>468</v>
      </c>
      <c r="AX82" s="112" t="s">
        <v>359</v>
      </c>
      <c r="AY82" s="114"/>
      <c r="AZ82" s="114"/>
      <c r="BA82" s="114"/>
      <c r="BB82" s="137" t="s">
        <v>367</v>
      </c>
      <c r="BC82" s="137" t="s">
        <v>1139</v>
      </c>
      <c r="BF82" s="112" t="s">
        <v>467</v>
      </c>
      <c r="BG82" s="113" t="s">
        <v>468</v>
      </c>
    </row>
    <row r="83" spans="2:59" s="116" customFormat="1" ht="12" customHeight="1">
      <c r="B83" s="116" t="s">
        <v>1324</v>
      </c>
      <c r="G83" s="116" t="s">
        <v>145</v>
      </c>
      <c r="N83" s="116" t="s">
        <v>155</v>
      </c>
      <c r="T83" s="121">
        <v>2018</v>
      </c>
      <c r="Y83" s="118" t="s">
        <v>221</v>
      </c>
      <c r="Z83" s="118" t="s">
        <v>222</v>
      </c>
      <c r="AA83" s="118" t="s">
        <v>223</v>
      </c>
      <c r="AB83" s="118" t="s">
        <v>224</v>
      </c>
      <c r="AC83" s="118" t="s">
        <v>225</v>
      </c>
      <c r="AD83" s="118" t="s">
        <v>226</v>
      </c>
      <c r="AE83" s="118" t="s">
        <v>227</v>
      </c>
      <c r="AF83" s="118" t="s">
        <v>228</v>
      </c>
      <c r="AG83" s="118" t="s">
        <v>229</v>
      </c>
      <c r="AH83" s="118" t="s">
        <v>230</v>
      </c>
      <c r="AI83" s="119"/>
      <c r="AJ83" s="119"/>
      <c r="AK83" s="119"/>
      <c r="AL83" s="119"/>
      <c r="AM83" s="119"/>
      <c r="AN83" s="119"/>
      <c r="AO83" s="119"/>
      <c r="AT83" s="111">
        <v>8906</v>
      </c>
      <c r="AU83" s="112" t="s">
        <v>358</v>
      </c>
      <c r="AV83" s="112" t="s">
        <v>467</v>
      </c>
      <c r="AW83" s="113" t="s">
        <v>469</v>
      </c>
      <c r="AX83" s="112" t="s">
        <v>360</v>
      </c>
      <c r="AY83" s="114"/>
      <c r="AZ83" s="114"/>
      <c r="BA83" s="114"/>
      <c r="BB83" s="137" t="s">
        <v>367</v>
      </c>
      <c r="BC83" s="137" t="s">
        <v>1149</v>
      </c>
      <c r="BF83" s="112" t="s">
        <v>467</v>
      </c>
      <c r="BG83" s="113" t="s">
        <v>469</v>
      </c>
    </row>
    <row r="84" spans="5:59" s="116" customFormat="1" ht="12" customHeight="1">
      <c r="E84" s="120"/>
      <c r="G84" s="116" t="s">
        <v>165</v>
      </c>
      <c r="N84" s="116" t="s">
        <v>156</v>
      </c>
      <c r="T84" s="121">
        <v>2017</v>
      </c>
      <c r="Y84" s="118" t="s">
        <v>231</v>
      </c>
      <c r="Z84" s="118" t="s">
        <v>232</v>
      </c>
      <c r="AA84" s="118" t="s">
        <v>233</v>
      </c>
      <c r="AB84" s="118" t="s">
        <v>234</v>
      </c>
      <c r="AC84" s="118" t="s">
        <v>235</v>
      </c>
      <c r="AD84" s="118" t="s">
        <v>236</v>
      </c>
      <c r="AE84" s="118" t="s">
        <v>237</v>
      </c>
      <c r="AF84" s="118" t="s">
        <v>238</v>
      </c>
      <c r="AG84" s="118" t="s">
        <v>239</v>
      </c>
      <c r="AH84" s="118" t="s">
        <v>240</v>
      </c>
      <c r="AI84" s="119"/>
      <c r="AJ84" s="119"/>
      <c r="AK84" s="119"/>
      <c r="AL84" s="119"/>
      <c r="AM84" s="119"/>
      <c r="AN84" s="119"/>
      <c r="AO84" s="119"/>
      <c r="AT84" s="111">
        <v>8912</v>
      </c>
      <c r="AU84" s="112" t="s">
        <v>358</v>
      </c>
      <c r="AV84" s="112" t="s">
        <v>467</v>
      </c>
      <c r="AW84" s="113" t="s">
        <v>470</v>
      </c>
      <c r="AX84" s="112" t="s">
        <v>360</v>
      </c>
      <c r="AY84" s="114"/>
      <c r="AZ84" s="114"/>
      <c r="BA84" s="114"/>
      <c r="BB84" s="137" t="s">
        <v>367</v>
      </c>
      <c r="BC84" s="137" t="s">
        <v>1155</v>
      </c>
      <c r="BF84" s="112" t="s">
        <v>467</v>
      </c>
      <c r="BG84" s="113" t="s">
        <v>470</v>
      </c>
    </row>
    <row r="85" spans="7:59" s="116" customFormat="1" ht="12" customHeight="1">
      <c r="G85" s="116" t="s">
        <v>148</v>
      </c>
      <c r="N85" s="116" t="s">
        <v>157</v>
      </c>
      <c r="T85" s="121">
        <v>2016</v>
      </c>
      <c r="Y85" s="118" t="s">
        <v>241</v>
      </c>
      <c r="Z85" s="118" t="s">
        <v>242</v>
      </c>
      <c r="AA85" s="118" t="s">
        <v>243</v>
      </c>
      <c r="AB85" s="118" t="s">
        <v>244</v>
      </c>
      <c r="AC85" s="118" t="s">
        <v>245</v>
      </c>
      <c r="AD85" s="118" t="s">
        <v>246</v>
      </c>
      <c r="AE85" s="118" t="s">
        <v>247</v>
      </c>
      <c r="AF85" s="118" t="s">
        <v>248</v>
      </c>
      <c r="AG85" s="118" t="s">
        <v>249</v>
      </c>
      <c r="AH85" s="118" t="s">
        <v>250</v>
      </c>
      <c r="AI85" s="119"/>
      <c r="AJ85" s="119"/>
      <c r="AK85" s="119"/>
      <c r="AL85" s="119"/>
      <c r="AM85" s="119"/>
      <c r="AN85" s="119"/>
      <c r="AO85" s="119"/>
      <c r="AT85" s="111">
        <v>8903</v>
      </c>
      <c r="AU85" s="112" t="s">
        <v>358</v>
      </c>
      <c r="AV85" s="112" t="s">
        <v>467</v>
      </c>
      <c r="AW85" s="113" t="s">
        <v>471</v>
      </c>
      <c r="AX85" s="112" t="s">
        <v>360</v>
      </c>
      <c r="AY85" s="114"/>
      <c r="AZ85" s="114"/>
      <c r="BA85" s="114"/>
      <c r="BB85" s="137" t="s">
        <v>367</v>
      </c>
      <c r="BC85" s="137" t="s">
        <v>1161</v>
      </c>
      <c r="BF85" s="112" t="s">
        <v>467</v>
      </c>
      <c r="BG85" s="113" t="s">
        <v>471</v>
      </c>
    </row>
    <row r="86" spans="7:59" s="116" customFormat="1" ht="12" customHeight="1">
      <c r="G86" s="116" t="s">
        <v>167</v>
      </c>
      <c r="N86" s="116" t="s">
        <v>159</v>
      </c>
      <c r="T86" s="121">
        <v>2015</v>
      </c>
      <c r="Y86" s="118" t="s">
        <v>251</v>
      </c>
      <c r="Z86" s="118" t="s">
        <v>252</v>
      </c>
      <c r="AA86" s="118" t="s">
        <v>253</v>
      </c>
      <c r="AB86" s="118" t="s">
        <v>254</v>
      </c>
      <c r="AC86" s="118" t="s">
        <v>255</v>
      </c>
      <c r="AD86" s="118" t="s">
        <v>256</v>
      </c>
      <c r="AE86" s="118" t="s">
        <v>257</v>
      </c>
      <c r="AF86" s="118" t="s">
        <v>258</v>
      </c>
      <c r="AG86" s="118" t="s">
        <v>259</v>
      </c>
      <c r="AH86" s="118" t="s">
        <v>260</v>
      </c>
      <c r="AI86" s="119"/>
      <c r="AJ86" s="119"/>
      <c r="AK86" s="119"/>
      <c r="AL86" s="119"/>
      <c r="AM86" s="119"/>
      <c r="AN86" s="119"/>
      <c r="AO86" s="119"/>
      <c r="AT86" s="111">
        <v>8905</v>
      </c>
      <c r="AU86" s="112" t="s">
        <v>358</v>
      </c>
      <c r="AV86" s="112" t="s">
        <v>467</v>
      </c>
      <c r="AW86" s="113" t="s">
        <v>472</v>
      </c>
      <c r="AX86" s="112" t="s">
        <v>360</v>
      </c>
      <c r="AY86" s="114"/>
      <c r="AZ86" s="114"/>
      <c r="BA86" s="114"/>
      <c r="BB86" s="137" t="s">
        <v>367</v>
      </c>
      <c r="BC86" s="137" t="s">
        <v>1176</v>
      </c>
      <c r="BF86" s="112" t="s">
        <v>467</v>
      </c>
      <c r="BG86" s="113" t="s">
        <v>472</v>
      </c>
    </row>
    <row r="87" spans="7:59" s="116" customFormat="1" ht="12" customHeight="1">
      <c r="G87" s="116" t="s">
        <v>149</v>
      </c>
      <c r="N87" s="116" t="s">
        <v>160</v>
      </c>
      <c r="T87" s="121">
        <v>2014</v>
      </c>
      <c r="Y87" s="118" t="s">
        <v>261</v>
      </c>
      <c r="Z87" s="118" t="s">
        <v>262</v>
      </c>
      <c r="AA87" s="118" t="s">
        <v>263</v>
      </c>
      <c r="AB87" s="118" t="s">
        <v>264</v>
      </c>
      <c r="AC87" s="118" t="s">
        <v>265</v>
      </c>
      <c r="AD87" s="118" t="s">
        <v>266</v>
      </c>
      <c r="AE87" s="119"/>
      <c r="AF87" s="118" t="s">
        <v>267</v>
      </c>
      <c r="AG87" s="118" t="s">
        <v>268</v>
      </c>
      <c r="AH87" s="118" t="s">
        <v>269</v>
      </c>
      <c r="AI87" s="119"/>
      <c r="AJ87" s="119"/>
      <c r="AK87" s="119"/>
      <c r="AL87" s="119"/>
      <c r="AM87" s="119"/>
      <c r="AN87" s="119"/>
      <c r="AO87" s="119"/>
      <c r="AT87" s="111">
        <v>8916</v>
      </c>
      <c r="AU87" s="112" t="s">
        <v>358</v>
      </c>
      <c r="AV87" s="112" t="s">
        <v>467</v>
      </c>
      <c r="AW87" s="113" t="s">
        <v>473</v>
      </c>
      <c r="AX87" s="112" t="s">
        <v>360</v>
      </c>
      <c r="AY87" s="114"/>
      <c r="AZ87" s="114"/>
      <c r="BA87" s="114"/>
      <c r="BB87" s="137" t="s">
        <v>367</v>
      </c>
      <c r="BC87" s="137" t="s">
        <v>1184</v>
      </c>
      <c r="BF87" s="112" t="s">
        <v>467</v>
      </c>
      <c r="BG87" s="113" t="s">
        <v>473</v>
      </c>
    </row>
    <row r="88" spans="7:59" s="116" customFormat="1" ht="12" customHeight="1">
      <c r="G88" s="116" t="s">
        <v>151</v>
      </c>
      <c r="N88" s="116" t="s">
        <v>161</v>
      </c>
      <c r="T88" s="121">
        <v>2013</v>
      </c>
      <c r="Y88" s="118" t="s">
        <v>270</v>
      </c>
      <c r="Z88" s="119"/>
      <c r="AA88" s="118" t="s">
        <v>271</v>
      </c>
      <c r="AB88" s="118" t="s">
        <v>272</v>
      </c>
      <c r="AC88" s="118" t="s">
        <v>273</v>
      </c>
      <c r="AD88" s="119"/>
      <c r="AE88" s="119"/>
      <c r="AF88" s="118" t="s">
        <v>274</v>
      </c>
      <c r="AG88" s="118" t="s">
        <v>275</v>
      </c>
      <c r="AH88" s="118" t="s">
        <v>276</v>
      </c>
      <c r="AI88" s="119"/>
      <c r="AJ88" s="119"/>
      <c r="AK88" s="119"/>
      <c r="AL88" s="119"/>
      <c r="AM88" s="119"/>
      <c r="AN88" s="119"/>
      <c r="AO88" s="119"/>
      <c r="AT88" s="111">
        <v>8911</v>
      </c>
      <c r="AU88" s="112" t="s">
        <v>358</v>
      </c>
      <c r="AV88" s="112" t="s">
        <v>467</v>
      </c>
      <c r="AW88" s="113" t="s">
        <v>474</v>
      </c>
      <c r="AX88" s="112" t="s">
        <v>360</v>
      </c>
      <c r="AY88" s="114"/>
      <c r="AZ88" s="114"/>
      <c r="BA88" s="114"/>
      <c r="BB88" s="137" t="s">
        <v>367</v>
      </c>
      <c r="BC88" s="137" t="s">
        <v>1197</v>
      </c>
      <c r="BF88" s="112" t="s">
        <v>467</v>
      </c>
      <c r="BG88" s="113" t="s">
        <v>474</v>
      </c>
    </row>
    <row r="89" spans="7:59" s="116" customFormat="1" ht="12" customHeight="1">
      <c r="G89" s="116" t="s">
        <v>370</v>
      </c>
      <c r="N89" s="116" t="s">
        <v>162</v>
      </c>
      <c r="T89" s="121">
        <v>2012</v>
      </c>
      <c r="Y89" s="118" t="s">
        <v>277</v>
      </c>
      <c r="Z89" s="119"/>
      <c r="AA89" s="118" t="s">
        <v>278</v>
      </c>
      <c r="AB89" s="118" t="s">
        <v>279</v>
      </c>
      <c r="AC89" s="118" t="s">
        <v>280</v>
      </c>
      <c r="AD89" s="119"/>
      <c r="AE89" s="119"/>
      <c r="AF89" s="118" t="s">
        <v>281</v>
      </c>
      <c r="AG89" s="119"/>
      <c r="AH89" s="118" t="s">
        <v>282</v>
      </c>
      <c r="AI89" s="119"/>
      <c r="AJ89" s="119"/>
      <c r="AK89" s="119"/>
      <c r="AL89" s="119"/>
      <c r="AM89" s="119"/>
      <c r="AN89" s="119"/>
      <c r="AO89" s="119"/>
      <c r="AT89" s="111">
        <v>8910</v>
      </c>
      <c r="AU89" s="112" t="s">
        <v>358</v>
      </c>
      <c r="AV89" s="112" t="s">
        <v>467</v>
      </c>
      <c r="AW89" s="113" t="s">
        <v>475</v>
      </c>
      <c r="AX89" s="112" t="s">
        <v>360</v>
      </c>
      <c r="AY89" s="114"/>
      <c r="AZ89" s="114"/>
      <c r="BA89" s="114"/>
      <c r="BB89" s="137" t="s">
        <v>367</v>
      </c>
      <c r="BC89" s="137" t="s">
        <v>1213</v>
      </c>
      <c r="BF89" s="112" t="s">
        <v>467</v>
      </c>
      <c r="BG89" s="113" t="s">
        <v>475</v>
      </c>
    </row>
    <row r="90" spans="7:59" s="116" customFormat="1" ht="12" customHeight="1">
      <c r="G90" s="116" t="s">
        <v>378</v>
      </c>
      <c r="T90" s="121">
        <v>2011</v>
      </c>
      <c r="Y90" s="118" t="s">
        <v>283</v>
      </c>
      <c r="Z90" s="119"/>
      <c r="AA90" s="118" t="s">
        <v>284</v>
      </c>
      <c r="AB90" s="118" t="s">
        <v>285</v>
      </c>
      <c r="AC90" s="118" t="s">
        <v>286</v>
      </c>
      <c r="AD90" s="119"/>
      <c r="AE90" s="119"/>
      <c r="AF90" s="118" t="s">
        <v>287</v>
      </c>
      <c r="AG90" s="119"/>
      <c r="AH90" s="118" t="s">
        <v>288</v>
      </c>
      <c r="AI90" s="119"/>
      <c r="AJ90" s="119"/>
      <c r="AK90" s="119"/>
      <c r="AL90" s="119"/>
      <c r="AM90" s="119"/>
      <c r="AN90" s="119"/>
      <c r="AO90" s="119"/>
      <c r="AT90" s="111">
        <v>8907</v>
      </c>
      <c r="AU90" s="112" t="s">
        <v>358</v>
      </c>
      <c r="AV90" s="112" t="s">
        <v>467</v>
      </c>
      <c r="AW90" s="113" t="s">
        <v>476</v>
      </c>
      <c r="AX90" s="112" t="s">
        <v>360</v>
      </c>
      <c r="AY90" s="114"/>
      <c r="AZ90" s="114"/>
      <c r="BA90" s="114"/>
      <c r="BB90" s="137" t="s">
        <v>367</v>
      </c>
      <c r="BC90" s="137" t="s">
        <v>1226</v>
      </c>
      <c r="BF90" s="112" t="s">
        <v>467</v>
      </c>
      <c r="BG90" s="113" t="s">
        <v>476</v>
      </c>
    </row>
    <row r="91" spans="7:59" s="116" customFormat="1" ht="12" customHeight="1">
      <c r="G91" s="116" t="s">
        <v>146</v>
      </c>
      <c r="T91" s="121">
        <v>2010</v>
      </c>
      <c r="Y91" s="118" t="s">
        <v>289</v>
      </c>
      <c r="Z91" s="119"/>
      <c r="AA91" s="118" t="s">
        <v>290</v>
      </c>
      <c r="AB91" s="118" t="s">
        <v>291</v>
      </c>
      <c r="AC91" s="119"/>
      <c r="AD91" s="119"/>
      <c r="AE91" s="119"/>
      <c r="AF91" s="118" t="s">
        <v>292</v>
      </c>
      <c r="AG91" s="119"/>
      <c r="AH91" s="118" t="s">
        <v>293</v>
      </c>
      <c r="AI91" s="119"/>
      <c r="AJ91" s="119"/>
      <c r="AK91" s="119"/>
      <c r="AL91" s="119"/>
      <c r="AM91" s="119"/>
      <c r="AN91" s="119"/>
      <c r="AO91" s="119"/>
      <c r="AT91" s="111">
        <v>8902</v>
      </c>
      <c r="AU91" s="112" t="s">
        <v>358</v>
      </c>
      <c r="AV91" s="112" t="s">
        <v>467</v>
      </c>
      <c r="AW91" s="113" t="s">
        <v>477</v>
      </c>
      <c r="AX91" s="112" t="s">
        <v>360</v>
      </c>
      <c r="AY91" s="114"/>
      <c r="AZ91" s="114"/>
      <c r="BA91" s="114"/>
      <c r="BB91" s="137" t="s">
        <v>367</v>
      </c>
      <c r="BC91" s="137" t="s">
        <v>1238</v>
      </c>
      <c r="BF91" s="112" t="s">
        <v>467</v>
      </c>
      <c r="BG91" s="113" t="s">
        <v>477</v>
      </c>
    </row>
    <row r="92" spans="7:59" s="116" customFormat="1" ht="12" customHeight="1">
      <c r="G92" s="116" t="s">
        <v>372</v>
      </c>
      <c r="T92" s="121">
        <v>2009</v>
      </c>
      <c r="Y92" s="118" t="s">
        <v>294</v>
      </c>
      <c r="Z92" s="119"/>
      <c r="AA92" s="119"/>
      <c r="AB92" s="118" t="s">
        <v>295</v>
      </c>
      <c r="AC92" s="119"/>
      <c r="AD92" s="119"/>
      <c r="AE92" s="119"/>
      <c r="AF92" s="118" t="s">
        <v>296</v>
      </c>
      <c r="AG92" s="119"/>
      <c r="AH92" s="118" t="s">
        <v>297</v>
      </c>
      <c r="AI92" s="119"/>
      <c r="AJ92" s="119"/>
      <c r="AK92" s="119"/>
      <c r="AL92" s="119"/>
      <c r="AM92" s="119"/>
      <c r="AN92" s="119"/>
      <c r="AO92" s="119"/>
      <c r="AT92" s="111">
        <v>8100</v>
      </c>
      <c r="AU92" s="112" t="s">
        <v>361</v>
      </c>
      <c r="AV92" s="112" t="s">
        <v>478</v>
      </c>
      <c r="AW92" s="113" t="s">
        <v>479</v>
      </c>
      <c r="AX92" s="112" t="s">
        <v>359</v>
      </c>
      <c r="AY92" s="114"/>
      <c r="AZ92" s="114"/>
      <c r="BA92" s="114"/>
      <c r="BB92" s="137" t="s">
        <v>367</v>
      </c>
      <c r="BC92" s="137" t="s">
        <v>1249</v>
      </c>
      <c r="BF92" s="112" t="s">
        <v>478</v>
      </c>
      <c r="BG92" s="113" t="s">
        <v>479</v>
      </c>
    </row>
    <row r="93" spans="7:59" s="116" customFormat="1" ht="12" customHeight="1">
      <c r="G93" s="116" t="s">
        <v>373</v>
      </c>
      <c r="T93" s="121">
        <v>2008</v>
      </c>
      <c r="Y93" s="118" t="s">
        <v>298</v>
      </c>
      <c r="Z93" s="119"/>
      <c r="AA93" s="119"/>
      <c r="AB93" s="118" t="s">
        <v>299</v>
      </c>
      <c r="AC93" s="119"/>
      <c r="AD93" s="119"/>
      <c r="AE93" s="119"/>
      <c r="AF93" s="118" t="s">
        <v>300</v>
      </c>
      <c r="AG93" s="119"/>
      <c r="AH93" s="118" t="s">
        <v>301</v>
      </c>
      <c r="AI93" s="119"/>
      <c r="AJ93" s="119"/>
      <c r="AK93" s="119"/>
      <c r="AL93" s="119"/>
      <c r="AM93" s="119"/>
      <c r="AN93" s="119"/>
      <c r="AO93" s="119"/>
      <c r="AT93" s="111">
        <v>8101</v>
      </c>
      <c r="AU93" s="112" t="s">
        <v>361</v>
      </c>
      <c r="AV93" s="112" t="s">
        <v>478</v>
      </c>
      <c r="AW93" s="113" t="s">
        <v>480</v>
      </c>
      <c r="AX93" s="112" t="s">
        <v>360</v>
      </c>
      <c r="AY93" s="114"/>
      <c r="AZ93" s="114"/>
      <c r="BA93" s="114"/>
      <c r="BB93" s="137" t="s">
        <v>367</v>
      </c>
      <c r="BC93" s="137" t="s">
        <v>1261</v>
      </c>
      <c r="BF93" s="112" t="s">
        <v>478</v>
      </c>
      <c r="BG93" s="113" t="s">
        <v>480</v>
      </c>
    </row>
    <row r="94" spans="7:59" s="110" customFormat="1" ht="12" customHeight="1">
      <c r="G94" s="116" t="s">
        <v>374</v>
      </c>
      <c r="T94" s="121">
        <v>2007</v>
      </c>
      <c r="Y94" s="118" t="s">
        <v>302</v>
      </c>
      <c r="Z94" s="122"/>
      <c r="AA94" s="122"/>
      <c r="AB94" s="118" t="s">
        <v>303</v>
      </c>
      <c r="AC94" s="122"/>
      <c r="AD94" s="122"/>
      <c r="AE94" s="122"/>
      <c r="AF94" s="118" t="s">
        <v>304</v>
      </c>
      <c r="AG94" s="122"/>
      <c r="AH94" s="118" t="s">
        <v>305</v>
      </c>
      <c r="AI94" s="122"/>
      <c r="AJ94" s="122"/>
      <c r="AK94" s="122"/>
      <c r="AL94" s="122"/>
      <c r="AM94" s="122"/>
      <c r="AN94" s="122"/>
      <c r="AO94" s="122"/>
      <c r="AT94" s="111">
        <v>8102</v>
      </c>
      <c r="AU94" s="112" t="s">
        <v>361</v>
      </c>
      <c r="AV94" s="112" t="s">
        <v>478</v>
      </c>
      <c r="AW94" s="113" t="s">
        <v>481</v>
      </c>
      <c r="AX94" s="112" t="s">
        <v>360</v>
      </c>
      <c r="AY94" s="114"/>
      <c r="AZ94" s="114"/>
      <c r="BA94" s="114"/>
      <c r="BB94" s="137" t="s">
        <v>367</v>
      </c>
      <c r="BC94" s="137" t="s">
        <v>1276</v>
      </c>
      <c r="BF94" s="112" t="s">
        <v>478</v>
      </c>
      <c r="BG94" s="113" t="s">
        <v>481</v>
      </c>
    </row>
    <row r="95" spans="7:59" s="110" customFormat="1" ht="12" customHeight="1">
      <c r="G95" s="116" t="s">
        <v>371</v>
      </c>
      <c r="T95" s="121">
        <v>2006</v>
      </c>
      <c r="Y95" s="118" t="s">
        <v>306</v>
      </c>
      <c r="Z95" s="122"/>
      <c r="AA95" s="122"/>
      <c r="AB95" s="118" t="s">
        <v>307</v>
      </c>
      <c r="AC95" s="122"/>
      <c r="AD95" s="122"/>
      <c r="AE95" s="122"/>
      <c r="AF95" s="118" t="s">
        <v>308</v>
      </c>
      <c r="AG95" s="122"/>
      <c r="AH95" s="118" t="s">
        <v>309</v>
      </c>
      <c r="AI95" s="122"/>
      <c r="AJ95" s="122"/>
      <c r="AK95" s="122"/>
      <c r="AL95" s="122"/>
      <c r="AM95" s="122"/>
      <c r="AN95" s="122"/>
      <c r="AO95" s="122"/>
      <c r="AT95" s="111">
        <v>8103</v>
      </c>
      <c r="AU95" s="112" t="s">
        <v>361</v>
      </c>
      <c r="AV95" s="112" t="s">
        <v>478</v>
      </c>
      <c r="AW95" s="113" t="s">
        <v>482</v>
      </c>
      <c r="AX95" s="112" t="s">
        <v>360</v>
      </c>
      <c r="AY95" s="114"/>
      <c r="AZ95" s="114"/>
      <c r="BA95" s="114"/>
      <c r="BB95" s="137" t="s">
        <v>367</v>
      </c>
      <c r="BC95" s="137" t="s">
        <v>1286</v>
      </c>
      <c r="BF95" s="112" t="s">
        <v>478</v>
      </c>
      <c r="BG95" s="113" t="s">
        <v>482</v>
      </c>
    </row>
    <row r="96" spans="7:59" s="110" customFormat="1" ht="12" customHeight="1">
      <c r="G96" s="116" t="s">
        <v>375</v>
      </c>
      <c r="T96" s="121">
        <v>2005</v>
      </c>
      <c r="Y96" s="118" t="s">
        <v>310</v>
      </c>
      <c r="Z96" s="122"/>
      <c r="AA96" s="122"/>
      <c r="AB96" s="118" t="s">
        <v>311</v>
      </c>
      <c r="AC96" s="122"/>
      <c r="AD96" s="122"/>
      <c r="AE96" s="122"/>
      <c r="AF96" s="118" t="s">
        <v>312</v>
      </c>
      <c r="AG96" s="122"/>
      <c r="AH96" s="122"/>
      <c r="AI96" s="122"/>
      <c r="AJ96" s="122"/>
      <c r="AK96" s="122"/>
      <c r="AL96" s="122"/>
      <c r="AM96" s="122"/>
      <c r="AN96" s="122"/>
      <c r="AO96" s="122"/>
      <c r="AT96" s="111">
        <v>8104</v>
      </c>
      <c r="AU96" s="112" t="s">
        <v>361</v>
      </c>
      <c r="AV96" s="112" t="s">
        <v>478</v>
      </c>
      <c r="AW96" s="113" t="s">
        <v>483</v>
      </c>
      <c r="AX96" s="112" t="s">
        <v>360</v>
      </c>
      <c r="AY96" s="114"/>
      <c r="AZ96" s="114"/>
      <c r="BA96" s="114"/>
      <c r="BB96" s="137" t="s">
        <v>367</v>
      </c>
      <c r="BC96" s="137" t="s">
        <v>1296</v>
      </c>
      <c r="BF96" s="112" t="s">
        <v>478</v>
      </c>
      <c r="BG96" s="113" t="s">
        <v>483</v>
      </c>
    </row>
    <row r="97" spans="7:59" s="110" customFormat="1" ht="12" customHeight="1">
      <c r="G97" s="116" t="s">
        <v>376</v>
      </c>
      <c r="T97" s="121">
        <v>2004</v>
      </c>
      <c r="Y97" s="118" t="s">
        <v>313</v>
      </c>
      <c r="Z97" s="122"/>
      <c r="AA97" s="122"/>
      <c r="AB97" s="118" t="s">
        <v>314</v>
      </c>
      <c r="AC97" s="122"/>
      <c r="AD97" s="122"/>
      <c r="AE97" s="122"/>
      <c r="AF97" s="118" t="s">
        <v>315</v>
      </c>
      <c r="AG97" s="122"/>
      <c r="AH97" s="122"/>
      <c r="AI97" s="122"/>
      <c r="AJ97" s="122"/>
      <c r="AK97" s="122"/>
      <c r="AL97" s="122"/>
      <c r="AM97" s="122"/>
      <c r="AN97" s="122"/>
      <c r="AO97" s="122"/>
      <c r="AT97" s="111">
        <v>8105</v>
      </c>
      <c r="AU97" s="112" t="s">
        <v>361</v>
      </c>
      <c r="AV97" s="112" t="s">
        <v>478</v>
      </c>
      <c r="AW97" s="113" t="s">
        <v>484</v>
      </c>
      <c r="AX97" s="112" t="s">
        <v>360</v>
      </c>
      <c r="AY97" s="114"/>
      <c r="AZ97" s="114"/>
      <c r="BA97" s="114"/>
      <c r="BB97" s="137" t="s">
        <v>367</v>
      </c>
      <c r="BC97" s="137" t="s">
        <v>1298</v>
      </c>
      <c r="BF97" s="112" t="s">
        <v>478</v>
      </c>
      <c r="BG97" s="113" t="s">
        <v>484</v>
      </c>
    </row>
    <row r="98" spans="7:59" s="110" customFormat="1" ht="12" customHeight="1">
      <c r="G98" s="116" t="s">
        <v>150</v>
      </c>
      <c r="T98" s="121">
        <v>2003</v>
      </c>
      <c r="Y98" s="118" t="s">
        <v>316</v>
      </c>
      <c r="Z98" s="122"/>
      <c r="AA98" s="122"/>
      <c r="AB98" s="122"/>
      <c r="AC98" s="122"/>
      <c r="AD98" s="122"/>
      <c r="AE98" s="122"/>
      <c r="AF98" s="118" t="s">
        <v>317</v>
      </c>
      <c r="AG98" s="122"/>
      <c r="AH98" s="122"/>
      <c r="AI98" s="122"/>
      <c r="AJ98" s="122"/>
      <c r="AK98" s="122"/>
      <c r="AL98" s="122"/>
      <c r="AM98" s="122"/>
      <c r="AN98" s="122"/>
      <c r="AO98" s="122"/>
      <c r="AT98" s="111">
        <v>8106</v>
      </c>
      <c r="AU98" s="112" t="s">
        <v>361</v>
      </c>
      <c r="AV98" s="112" t="s">
        <v>478</v>
      </c>
      <c r="AW98" s="113" t="s">
        <v>485</v>
      </c>
      <c r="AX98" s="112" t="s">
        <v>360</v>
      </c>
      <c r="AY98" s="114"/>
      <c r="AZ98" s="114"/>
      <c r="BA98" s="114"/>
      <c r="BB98" s="137" t="s">
        <v>367</v>
      </c>
      <c r="BC98" s="137" t="s">
        <v>1307</v>
      </c>
      <c r="BF98" s="112" t="s">
        <v>478</v>
      </c>
      <c r="BG98" s="113" t="s">
        <v>485</v>
      </c>
    </row>
    <row r="99" spans="20:59" s="110" customFormat="1" ht="12" customHeight="1">
      <c r="T99" s="121">
        <v>2002</v>
      </c>
      <c r="Y99" s="118" t="s">
        <v>318</v>
      </c>
      <c r="Z99" s="122"/>
      <c r="AA99" s="122"/>
      <c r="AB99" s="122"/>
      <c r="AC99" s="122"/>
      <c r="AD99" s="122"/>
      <c r="AE99" s="122"/>
      <c r="AF99" s="118" t="s">
        <v>319</v>
      </c>
      <c r="AG99" s="122"/>
      <c r="AH99" s="122"/>
      <c r="AI99" s="122"/>
      <c r="AJ99" s="122"/>
      <c r="AK99" s="122"/>
      <c r="AL99" s="122"/>
      <c r="AM99" s="122"/>
      <c r="AN99" s="122"/>
      <c r="AO99" s="122"/>
      <c r="AT99" s="111">
        <v>8107</v>
      </c>
      <c r="AU99" s="112" t="s">
        <v>361</v>
      </c>
      <c r="AV99" s="112" t="s">
        <v>478</v>
      </c>
      <c r="AW99" s="113" t="s">
        <v>486</v>
      </c>
      <c r="AX99" s="112" t="s">
        <v>360</v>
      </c>
      <c r="AY99" s="114"/>
      <c r="AZ99" s="114"/>
      <c r="BA99" s="114"/>
      <c r="BB99" s="127"/>
      <c r="BC99" s="127"/>
      <c r="BF99" s="112" t="s">
        <v>478</v>
      </c>
      <c r="BG99" s="113" t="s">
        <v>486</v>
      </c>
    </row>
    <row r="100" spans="20:59" s="110" customFormat="1" ht="12" customHeight="1">
      <c r="T100" s="121">
        <v>2001</v>
      </c>
      <c r="Y100" s="118" t="s">
        <v>320</v>
      </c>
      <c r="Z100" s="122"/>
      <c r="AA100" s="122"/>
      <c r="AB100" s="122"/>
      <c r="AC100" s="122"/>
      <c r="AD100" s="122"/>
      <c r="AE100" s="122"/>
      <c r="AF100" s="118" t="s">
        <v>321</v>
      </c>
      <c r="AG100" s="122"/>
      <c r="AH100" s="122"/>
      <c r="AI100" s="122"/>
      <c r="AJ100" s="122"/>
      <c r="AK100" s="122"/>
      <c r="AL100" s="122"/>
      <c r="AM100" s="122"/>
      <c r="AN100" s="122"/>
      <c r="AO100" s="122"/>
      <c r="AT100" s="111">
        <v>8700</v>
      </c>
      <c r="AU100" s="112" t="s">
        <v>361</v>
      </c>
      <c r="AV100" s="112" t="s">
        <v>487</v>
      </c>
      <c r="AW100" s="113" t="s">
        <v>488</v>
      </c>
      <c r="AX100" s="112" t="s">
        <v>359</v>
      </c>
      <c r="AY100" s="114"/>
      <c r="AZ100" s="114"/>
      <c r="BA100" s="114"/>
      <c r="BB100" s="127"/>
      <c r="BC100" s="127"/>
      <c r="BF100" s="112" t="s">
        <v>487</v>
      </c>
      <c r="BG100" s="113" t="s">
        <v>488</v>
      </c>
    </row>
    <row r="101" spans="20:59" s="110" customFormat="1" ht="12" customHeight="1">
      <c r="T101" s="121">
        <v>2000</v>
      </c>
      <c r="Y101" s="118" t="s">
        <v>322</v>
      </c>
      <c r="Z101" s="122"/>
      <c r="AA101" s="122"/>
      <c r="AB101" s="122"/>
      <c r="AC101" s="122"/>
      <c r="AD101" s="122"/>
      <c r="AE101" s="122"/>
      <c r="AF101" s="118" t="s">
        <v>323</v>
      </c>
      <c r="AG101" s="122"/>
      <c r="AH101" s="122"/>
      <c r="AI101" s="122"/>
      <c r="AJ101" s="122"/>
      <c r="AK101" s="122"/>
      <c r="AL101" s="122"/>
      <c r="AM101" s="122"/>
      <c r="AN101" s="122"/>
      <c r="AO101" s="122"/>
      <c r="AT101" s="111">
        <v>8701</v>
      </c>
      <c r="AU101" s="112" t="s">
        <v>361</v>
      </c>
      <c r="AV101" s="112" t="s">
        <v>487</v>
      </c>
      <c r="AW101" s="113" t="s">
        <v>489</v>
      </c>
      <c r="AX101" s="112" t="s">
        <v>360</v>
      </c>
      <c r="AY101" s="114"/>
      <c r="AZ101" s="114"/>
      <c r="BA101" s="114"/>
      <c r="BB101" s="127"/>
      <c r="BC101" s="127"/>
      <c r="BF101" s="112" t="s">
        <v>487</v>
      </c>
      <c r="BG101" s="113" t="s">
        <v>489</v>
      </c>
    </row>
    <row r="102" spans="20:59" s="110" customFormat="1" ht="12" customHeight="1">
      <c r="T102" s="121">
        <v>1999</v>
      </c>
      <c r="Y102" s="118" t="s">
        <v>324</v>
      </c>
      <c r="Z102" s="122"/>
      <c r="AA102" s="122"/>
      <c r="AB102" s="122"/>
      <c r="AC102" s="122"/>
      <c r="AD102" s="122"/>
      <c r="AE102" s="122"/>
      <c r="AF102" s="118" t="s">
        <v>325</v>
      </c>
      <c r="AG102" s="122"/>
      <c r="AH102" s="122"/>
      <c r="AI102" s="122"/>
      <c r="AJ102" s="122"/>
      <c r="AK102" s="122"/>
      <c r="AL102" s="122"/>
      <c r="AM102" s="122"/>
      <c r="AN102" s="122"/>
      <c r="AO102" s="122"/>
      <c r="AT102" s="111">
        <v>8703</v>
      </c>
      <c r="AU102" s="112" t="s">
        <v>361</v>
      </c>
      <c r="AV102" s="112" t="s">
        <v>487</v>
      </c>
      <c r="AW102" s="113" t="s">
        <v>490</v>
      </c>
      <c r="AX102" s="112" t="s">
        <v>360</v>
      </c>
      <c r="AY102" s="114"/>
      <c r="AZ102" s="114"/>
      <c r="BA102" s="114"/>
      <c r="BB102" s="127"/>
      <c r="BC102" s="127"/>
      <c r="BF102" s="112" t="s">
        <v>487</v>
      </c>
      <c r="BG102" s="113" t="s">
        <v>490</v>
      </c>
    </row>
    <row r="103" spans="20:59" s="110" customFormat="1" ht="12" customHeight="1">
      <c r="T103" s="121">
        <v>1998</v>
      </c>
      <c r="Y103" s="118" t="s">
        <v>326</v>
      </c>
      <c r="Z103" s="122"/>
      <c r="AA103" s="122"/>
      <c r="AB103" s="122"/>
      <c r="AC103" s="122"/>
      <c r="AD103" s="122"/>
      <c r="AE103" s="122"/>
      <c r="AF103" s="118" t="s">
        <v>327</v>
      </c>
      <c r="AG103" s="122"/>
      <c r="AH103" s="122"/>
      <c r="AI103" s="122"/>
      <c r="AJ103" s="122"/>
      <c r="AK103" s="122"/>
      <c r="AL103" s="122"/>
      <c r="AM103" s="122"/>
      <c r="AN103" s="122"/>
      <c r="AO103" s="122"/>
      <c r="AT103" s="111">
        <v>8704</v>
      </c>
      <c r="AU103" s="112" t="s">
        <v>361</v>
      </c>
      <c r="AV103" s="112" t="s">
        <v>487</v>
      </c>
      <c r="AW103" s="113" t="s">
        <v>491</v>
      </c>
      <c r="AX103" s="112" t="s">
        <v>360</v>
      </c>
      <c r="AY103" s="114"/>
      <c r="AZ103" s="114"/>
      <c r="BA103" s="114"/>
      <c r="BB103" s="127"/>
      <c r="BC103" s="127"/>
      <c r="BF103" s="112" t="s">
        <v>487</v>
      </c>
      <c r="BG103" s="113" t="s">
        <v>491</v>
      </c>
    </row>
    <row r="104" spans="20:59" s="110" customFormat="1" ht="12" customHeight="1">
      <c r="T104" s="121">
        <v>1997</v>
      </c>
      <c r="Y104" s="118" t="s">
        <v>328</v>
      </c>
      <c r="Z104" s="122"/>
      <c r="AA104" s="122"/>
      <c r="AB104" s="122"/>
      <c r="AC104" s="122"/>
      <c r="AD104" s="122"/>
      <c r="AE104" s="122"/>
      <c r="AF104" s="118" t="s">
        <v>329</v>
      </c>
      <c r="AG104" s="122"/>
      <c r="AH104" s="122"/>
      <c r="AI104" s="122"/>
      <c r="AJ104" s="122"/>
      <c r="AK104" s="122"/>
      <c r="AL104" s="122"/>
      <c r="AM104" s="122"/>
      <c r="AN104" s="122"/>
      <c r="AO104" s="122"/>
      <c r="AT104" s="111">
        <v>8710</v>
      </c>
      <c r="AU104" s="112" t="s">
        <v>361</v>
      </c>
      <c r="AV104" s="112" t="s">
        <v>487</v>
      </c>
      <c r="AW104" s="113" t="s">
        <v>492</v>
      </c>
      <c r="AX104" s="112" t="s">
        <v>360</v>
      </c>
      <c r="AY104" s="114"/>
      <c r="AZ104" s="114"/>
      <c r="BA104" s="114"/>
      <c r="BB104" s="127"/>
      <c r="BC104" s="127"/>
      <c r="BF104" s="112" t="s">
        <v>487</v>
      </c>
      <c r="BG104" s="113" t="s">
        <v>492</v>
      </c>
    </row>
    <row r="105" spans="20:59" s="110" customFormat="1" ht="12" customHeight="1">
      <c r="T105" s="121">
        <v>1996</v>
      </c>
      <c r="Y105" s="118" t="s">
        <v>330</v>
      </c>
      <c r="Z105" s="122"/>
      <c r="AA105" s="122"/>
      <c r="AB105" s="122"/>
      <c r="AC105" s="122"/>
      <c r="AD105" s="122"/>
      <c r="AE105" s="122"/>
      <c r="AF105" s="118" t="s">
        <v>331</v>
      </c>
      <c r="AG105" s="122"/>
      <c r="AH105" s="122"/>
      <c r="AI105" s="122"/>
      <c r="AJ105" s="122"/>
      <c r="AK105" s="122"/>
      <c r="AL105" s="122"/>
      <c r="AM105" s="122"/>
      <c r="AN105" s="122"/>
      <c r="AO105" s="122"/>
      <c r="AT105" s="111">
        <v>8709</v>
      </c>
      <c r="AU105" s="112" t="s">
        <v>361</v>
      </c>
      <c r="AV105" s="112" t="s">
        <v>487</v>
      </c>
      <c r="AW105" s="113" t="s">
        <v>493</v>
      </c>
      <c r="AX105" s="112" t="s">
        <v>360</v>
      </c>
      <c r="AY105" s="114"/>
      <c r="AZ105" s="114"/>
      <c r="BA105" s="114"/>
      <c r="BB105" s="127"/>
      <c r="BC105" s="127"/>
      <c r="BF105" s="112" t="s">
        <v>487</v>
      </c>
      <c r="BG105" s="113" t="s">
        <v>493</v>
      </c>
    </row>
    <row r="106" spans="20:59" s="110" customFormat="1" ht="12" customHeight="1">
      <c r="T106" s="121">
        <v>1995</v>
      </c>
      <c r="Y106" s="118" t="s">
        <v>332</v>
      </c>
      <c r="Z106" s="122"/>
      <c r="AA106" s="122"/>
      <c r="AB106" s="122"/>
      <c r="AC106" s="122"/>
      <c r="AD106" s="122"/>
      <c r="AE106" s="122"/>
      <c r="AF106" s="118" t="s">
        <v>333</v>
      </c>
      <c r="AG106" s="122"/>
      <c r="AH106" s="122"/>
      <c r="AI106" s="122"/>
      <c r="AJ106" s="122"/>
      <c r="AK106" s="122"/>
      <c r="AL106" s="122"/>
      <c r="AM106" s="122"/>
      <c r="AN106" s="122"/>
      <c r="AO106" s="122"/>
      <c r="AT106" s="111">
        <v>8708</v>
      </c>
      <c r="AU106" s="112" t="s">
        <v>361</v>
      </c>
      <c r="AV106" s="112" t="s">
        <v>487</v>
      </c>
      <c r="AW106" s="113" t="s">
        <v>494</v>
      </c>
      <c r="AX106" s="112" t="s">
        <v>360</v>
      </c>
      <c r="AY106" s="114"/>
      <c r="AZ106" s="114"/>
      <c r="BA106" s="114"/>
      <c r="BB106" s="127"/>
      <c r="BC106" s="127"/>
      <c r="BF106" s="112" t="s">
        <v>487</v>
      </c>
      <c r="BG106" s="113" t="s">
        <v>494</v>
      </c>
    </row>
    <row r="107" spans="20:59" s="110" customFormat="1" ht="12" customHeight="1">
      <c r="T107" s="121">
        <v>1994</v>
      </c>
      <c r="Y107" s="118" t="s">
        <v>334</v>
      </c>
      <c r="Z107" s="122"/>
      <c r="AA107" s="122"/>
      <c r="AB107" s="122"/>
      <c r="AC107" s="122"/>
      <c r="AD107" s="122"/>
      <c r="AE107" s="122"/>
      <c r="AF107" s="118" t="s">
        <v>335</v>
      </c>
      <c r="AG107" s="122"/>
      <c r="AH107" s="122"/>
      <c r="AI107" s="122"/>
      <c r="AJ107" s="122"/>
      <c r="AK107" s="122"/>
      <c r="AL107" s="122"/>
      <c r="AM107" s="122"/>
      <c r="AN107" s="122"/>
      <c r="AO107" s="122"/>
      <c r="AT107" s="111">
        <v>8702</v>
      </c>
      <c r="AU107" s="112" t="s">
        <v>361</v>
      </c>
      <c r="AV107" s="112" t="s">
        <v>495</v>
      </c>
      <c r="AW107" s="113" t="s">
        <v>496</v>
      </c>
      <c r="AX107" s="112" t="s">
        <v>359</v>
      </c>
      <c r="AY107" s="114"/>
      <c r="AZ107" s="114"/>
      <c r="BA107" s="114"/>
      <c r="BB107" s="127"/>
      <c r="BC107" s="127"/>
      <c r="BF107" s="112" t="s">
        <v>495</v>
      </c>
      <c r="BG107" s="113" t="s">
        <v>496</v>
      </c>
    </row>
    <row r="108" spans="20:59" s="110" customFormat="1" ht="12" customHeight="1">
      <c r="T108" s="121">
        <v>1993</v>
      </c>
      <c r="Y108" s="118" t="s">
        <v>336</v>
      </c>
      <c r="Z108" s="122"/>
      <c r="AA108" s="122"/>
      <c r="AB108" s="122"/>
      <c r="AC108" s="122"/>
      <c r="AD108" s="122"/>
      <c r="AE108" s="122"/>
      <c r="AF108" s="118" t="s">
        <v>337</v>
      </c>
      <c r="AG108" s="122"/>
      <c r="AH108" s="122"/>
      <c r="AI108" s="122"/>
      <c r="AJ108" s="122"/>
      <c r="AK108" s="122"/>
      <c r="AL108" s="122"/>
      <c r="AM108" s="122"/>
      <c r="AN108" s="122"/>
      <c r="AO108" s="122"/>
      <c r="AT108" s="111">
        <v>8705</v>
      </c>
      <c r="AU108" s="112" t="s">
        <v>361</v>
      </c>
      <c r="AV108" s="112" t="s">
        <v>495</v>
      </c>
      <c r="AW108" s="113" t="s">
        <v>497</v>
      </c>
      <c r="AX108" s="112" t="s">
        <v>360</v>
      </c>
      <c r="AY108" s="114"/>
      <c r="AZ108" s="114"/>
      <c r="BA108" s="114"/>
      <c r="BB108" s="127"/>
      <c r="BC108" s="127"/>
      <c r="BF108" s="112" t="s">
        <v>495</v>
      </c>
      <c r="BG108" s="113" t="s">
        <v>497</v>
      </c>
    </row>
    <row r="109" spans="20:59" s="110" customFormat="1" ht="12" customHeight="1">
      <c r="T109" s="121">
        <v>1992</v>
      </c>
      <c r="Y109" s="118" t="s">
        <v>338</v>
      </c>
      <c r="Z109" s="122"/>
      <c r="AA109" s="122"/>
      <c r="AB109" s="122"/>
      <c r="AC109" s="122"/>
      <c r="AD109" s="122"/>
      <c r="AE109" s="122"/>
      <c r="AF109" s="118" t="s">
        <v>339</v>
      </c>
      <c r="AG109" s="122"/>
      <c r="AH109" s="122"/>
      <c r="AI109" s="122"/>
      <c r="AJ109" s="122"/>
      <c r="AK109" s="122"/>
      <c r="AL109" s="122"/>
      <c r="AM109" s="122"/>
      <c r="AN109" s="122"/>
      <c r="AO109" s="122"/>
      <c r="AT109" s="111">
        <v>8707</v>
      </c>
      <c r="AU109" s="112" t="s">
        <v>361</v>
      </c>
      <c r="AV109" s="112" t="s">
        <v>495</v>
      </c>
      <c r="AW109" s="113" t="s">
        <v>498</v>
      </c>
      <c r="AX109" s="112" t="s">
        <v>360</v>
      </c>
      <c r="AY109" s="114"/>
      <c r="AZ109" s="114"/>
      <c r="BA109" s="114"/>
      <c r="BB109" s="127"/>
      <c r="BC109" s="127"/>
      <c r="BF109" s="112" t="s">
        <v>495</v>
      </c>
      <c r="BG109" s="113" t="s">
        <v>498</v>
      </c>
    </row>
    <row r="110" spans="20:59" s="110" customFormat="1" ht="12" customHeight="1">
      <c r="T110" s="121">
        <v>1991</v>
      </c>
      <c r="Y110" s="118" t="s">
        <v>340</v>
      </c>
      <c r="Z110" s="122"/>
      <c r="AA110" s="122"/>
      <c r="AB110" s="122"/>
      <c r="AC110" s="122"/>
      <c r="AD110" s="122"/>
      <c r="AE110" s="122"/>
      <c r="AF110" s="118" t="s">
        <v>341</v>
      </c>
      <c r="AG110" s="122"/>
      <c r="AH110" s="122"/>
      <c r="AI110" s="122"/>
      <c r="AJ110" s="122"/>
      <c r="AK110" s="122"/>
      <c r="AL110" s="122"/>
      <c r="AM110" s="122"/>
      <c r="AN110" s="122"/>
      <c r="AO110" s="122"/>
      <c r="AT110" s="111">
        <v>8706</v>
      </c>
      <c r="AU110" s="112" t="s">
        <v>361</v>
      </c>
      <c r="AV110" s="112" t="s">
        <v>495</v>
      </c>
      <c r="AW110" s="113" t="s">
        <v>499</v>
      </c>
      <c r="AX110" s="112" t="s">
        <v>360</v>
      </c>
      <c r="AY110" s="114"/>
      <c r="AZ110" s="114"/>
      <c r="BA110" s="114"/>
      <c r="BB110" s="127"/>
      <c r="BC110" s="127"/>
      <c r="BF110" s="112" t="s">
        <v>495</v>
      </c>
      <c r="BG110" s="113" t="s">
        <v>499</v>
      </c>
    </row>
    <row r="111" spans="20:59" s="110" customFormat="1" ht="12" customHeight="1">
      <c r="T111" s="121">
        <v>1990</v>
      </c>
      <c r="Y111" s="118" t="s">
        <v>342</v>
      </c>
      <c r="Z111" s="122"/>
      <c r="AA111" s="122"/>
      <c r="AB111" s="122"/>
      <c r="AC111" s="122"/>
      <c r="AD111" s="122"/>
      <c r="AE111" s="122"/>
      <c r="AF111" s="118" t="s">
        <v>343</v>
      </c>
      <c r="AG111" s="122"/>
      <c r="AH111" s="122"/>
      <c r="AI111" s="122"/>
      <c r="AJ111" s="122"/>
      <c r="AK111" s="122"/>
      <c r="AL111" s="122"/>
      <c r="AM111" s="122"/>
      <c r="AN111" s="122"/>
      <c r="AO111" s="122"/>
      <c r="AT111" s="111">
        <v>8500</v>
      </c>
      <c r="AU111" s="112" t="s">
        <v>361</v>
      </c>
      <c r="AV111" s="112" t="s">
        <v>500</v>
      </c>
      <c r="AW111" s="113" t="s">
        <v>501</v>
      </c>
      <c r="AX111" s="112" t="s">
        <v>359</v>
      </c>
      <c r="AY111" s="114"/>
      <c r="AZ111" s="114"/>
      <c r="BA111" s="114"/>
      <c r="BB111" s="127"/>
      <c r="BC111" s="127"/>
      <c r="BF111" s="112" t="s">
        <v>500</v>
      </c>
      <c r="BG111" s="113" t="s">
        <v>501</v>
      </c>
    </row>
    <row r="112" spans="25:59" s="110" customFormat="1" ht="12" customHeight="1">
      <c r="Y112" s="118" t="s">
        <v>344</v>
      </c>
      <c r="Z112" s="122"/>
      <c r="AA112" s="122"/>
      <c r="AB112" s="122"/>
      <c r="AC112" s="122"/>
      <c r="AD112" s="122"/>
      <c r="AE112" s="122"/>
      <c r="AF112" s="118" t="s">
        <v>345</v>
      </c>
      <c r="AG112" s="122"/>
      <c r="AH112" s="122"/>
      <c r="AI112" s="122"/>
      <c r="AJ112" s="122"/>
      <c r="AK112" s="122"/>
      <c r="AL112" s="122"/>
      <c r="AM112" s="122"/>
      <c r="AN112" s="122"/>
      <c r="AO112" s="122"/>
      <c r="AT112" s="111">
        <v>8506</v>
      </c>
      <c r="AU112" s="112" t="s">
        <v>361</v>
      </c>
      <c r="AV112" s="112" t="s">
        <v>500</v>
      </c>
      <c r="AW112" s="113" t="s">
        <v>502</v>
      </c>
      <c r="AX112" s="112" t="s">
        <v>360</v>
      </c>
      <c r="AY112" s="114"/>
      <c r="AZ112" s="114"/>
      <c r="BA112" s="114"/>
      <c r="BB112" s="127"/>
      <c r="BC112" s="127"/>
      <c r="BF112" s="112" t="s">
        <v>500</v>
      </c>
      <c r="BG112" s="113" t="s">
        <v>502</v>
      </c>
    </row>
    <row r="113" spans="25:59" s="110" customFormat="1" ht="12" customHeight="1">
      <c r="Y113" s="122"/>
      <c r="Z113" s="122"/>
      <c r="AA113" s="122"/>
      <c r="AB113" s="122"/>
      <c r="AC113" s="122"/>
      <c r="AD113" s="122"/>
      <c r="AE113" s="122"/>
      <c r="AF113" s="118" t="s">
        <v>346</v>
      </c>
      <c r="AG113" s="122"/>
      <c r="AH113" s="122"/>
      <c r="AI113" s="122"/>
      <c r="AJ113" s="122"/>
      <c r="AK113" s="122"/>
      <c r="AL113" s="122"/>
      <c r="AM113" s="122"/>
      <c r="AN113" s="122"/>
      <c r="AO113" s="122"/>
      <c r="AT113" s="111">
        <v>8503</v>
      </c>
      <c r="AU113" s="112" t="s">
        <v>361</v>
      </c>
      <c r="AV113" s="112" t="s">
        <v>500</v>
      </c>
      <c r="AW113" s="113" t="s">
        <v>503</v>
      </c>
      <c r="AX113" s="112" t="s">
        <v>360</v>
      </c>
      <c r="AY113" s="114"/>
      <c r="AZ113" s="114"/>
      <c r="BA113" s="114"/>
      <c r="BB113" s="127"/>
      <c r="BC113" s="127"/>
      <c r="BF113" s="112" t="s">
        <v>500</v>
      </c>
      <c r="BG113" s="113" t="s">
        <v>503</v>
      </c>
    </row>
    <row r="114" spans="25:59" s="110" customFormat="1" ht="12" customHeight="1">
      <c r="Y114" s="122"/>
      <c r="Z114" s="122"/>
      <c r="AA114" s="122"/>
      <c r="AB114" s="122"/>
      <c r="AC114" s="122"/>
      <c r="AD114" s="122"/>
      <c r="AE114" s="122"/>
      <c r="AF114" s="118" t="s">
        <v>347</v>
      </c>
      <c r="AG114" s="122"/>
      <c r="AH114" s="122"/>
      <c r="AI114" s="122"/>
      <c r="AJ114" s="122"/>
      <c r="AK114" s="122"/>
      <c r="AL114" s="122"/>
      <c r="AM114" s="122"/>
      <c r="AN114" s="122"/>
      <c r="AO114" s="122"/>
      <c r="AT114" s="111">
        <v>8505</v>
      </c>
      <c r="AU114" s="112" t="s">
        <v>361</v>
      </c>
      <c r="AV114" s="112" t="s">
        <v>500</v>
      </c>
      <c r="AW114" s="113" t="s">
        <v>504</v>
      </c>
      <c r="AX114" s="112" t="s">
        <v>360</v>
      </c>
      <c r="AY114" s="114"/>
      <c r="AZ114" s="114"/>
      <c r="BA114" s="114"/>
      <c r="BB114" s="127"/>
      <c r="BC114" s="127"/>
      <c r="BF114" s="112" t="s">
        <v>500</v>
      </c>
      <c r="BG114" s="113" t="s">
        <v>504</v>
      </c>
    </row>
    <row r="115" spans="25:59" s="110" customFormat="1" ht="12" customHeight="1">
      <c r="Y115" s="122"/>
      <c r="Z115" s="122"/>
      <c r="AA115" s="122"/>
      <c r="AB115" s="122"/>
      <c r="AC115" s="122"/>
      <c r="AD115" s="122"/>
      <c r="AE115" s="122"/>
      <c r="AF115" s="118" t="s">
        <v>348</v>
      </c>
      <c r="AG115" s="122"/>
      <c r="AH115" s="122"/>
      <c r="AI115" s="122"/>
      <c r="AJ115" s="122"/>
      <c r="AK115" s="122"/>
      <c r="AL115" s="122"/>
      <c r="AM115" s="122"/>
      <c r="AN115" s="122"/>
      <c r="AO115" s="122"/>
      <c r="AT115" s="111">
        <v>8504</v>
      </c>
      <c r="AU115" s="112" t="s">
        <v>361</v>
      </c>
      <c r="AV115" s="112" t="s">
        <v>500</v>
      </c>
      <c r="AW115" s="113" t="s">
        <v>505</v>
      </c>
      <c r="AX115" s="112" t="s">
        <v>360</v>
      </c>
      <c r="AY115" s="114"/>
      <c r="AZ115" s="114"/>
      <c r="BA115" s="114"/>
      <c r="BB115" s="127"/>
      <c r="BC115" s="127"/>
      <c r="BF115" s="112" t="s">
        <v>500</v>
      </c>
      <c r="BG115" s="113" t="s">
        <v>505</v>
      </c>
    </row>
    <row r="116" spans="25:59" s="110" customFormat="1" ht="12" customHeight="1">
      <c r="Y116" s="122"/>
      <c r="Z116" s="122"/>
      <c r="AA116" s="122"/>
      <c r="AB116" s="122"/>
      <c r="AC116" s="122"/>
      <c r="AD116" s="122"/>
      <c r="AE116" s="122"/>
      <c r="AF116" s="118" t="s">
        <v>349</v>
      </c>
      <c r="AG116" s="122"/>
      <c r="AH116" s="122"/>
      <c r="AI116" s="122"/>
      <c r="AJ116" s="122"/>
      <c r="AK116" s="122"/>
      <c r="AL116" s="122"/>
      <c r="AM116" s="122"/>
      <c r="AN116" s="122"/>
      <c r="AO116" s="122"/>
      <c r="AT116" s="111">
        <v>8502</v>
      </c>
      <c r="AU116" s="112" t="s">
        <v>361</v>
      </c>
      <c r="AV116" s="112" t="s">
        <v>500</v>
      </c>
      <c r="AW116" s="113" t="s">
        <v>506</v>
      </c>
      <c r="AX116" s="112" t="s">
        <v>360</v>
      </c>
      <c r="AY116" s="114"/>
      <c r="AZ116" s="114"/>
      <c r="BA116" s="114"/>
      <c r="BB116" s="127"/>
      <c r="BC116" s="127"/>
      <c r="BF116" s="112" t="s">
        <v>500</v>
      </c>
      <c r="BG116" s="113" t="s">
        <v>506</v>
      </c>
    </row>
    <row r="117" spans="25:59" s="110" customFormat="1" ht="12" customHeight="1">
      <c r="Y117" s="122"/>
      <c r="Z117" s="122"/>
      <c r="AA117" s="122"/>
      <c r="AB117" s="122"/>
      <c r="AC117" s="122"/>
      <c r="AD117" s="122"/>
      <c r="AE117" s="122"/>
      <c r="AF117" s="118" t="s">
        <v>350</v>
      </c>
      <c r="AG117" s="122"/>
      <c r="AH117" s="122"/>
      <c r="AI117" s="122"/>
      <c r="AJ117" s="122"/>
      <c r="AK117" s="122"/>
      <c r="AL117" s="122"/>
      <c r="AM117" s="122"/>
      <c r="AN117" s="122"/>
      <c r="AO117" s="122"/>
      <c r="AT117" s="111">
        <v>8510</v>
      </c>
      <c r="AU117" s="112" t="s">
        <v>361</v>
      </c>
      <c r="AV117" s="112" t="s">
        <v>500</v>
      </c>
      <c r="AW117" s="113" t="s">
        <v>507</v>
      </c>
      <c r="AX117" s="112" t="s">
        <v>360</v>
      </c>
      <c r="AY117" s="114"/>
      <c r="AZ117" s="114"/>
      <c r="BA117" s="114"/>
      <c r="BB117" s="127"/>
      <c r="BC117" s="127"/>
      <c r="BF117" s="112" t="s">
        <v>500</v>
      </c>
      <c r="BG117" s="113" t="s">
        <v>507</v>
      </c>
    </row>
    <row r="118" spans="25:59" s="110" customFormat="1" ht="12" customHeight="1">
      <c r="Y118" s="122"/>
      <c r="Z118" s="122"/>
      <c r="AA118" s="122"/>
      <c r="AB118" s="122"/>
      <c r="AC118" s="122"/>
      <c r="AD118" s="122"/>
      <c r="AE118" s="122"/>
      <c r="AF118" s="118" t="s">
        <v>351</v>
      </c>
      <c r="AG118" s="122"/>
      <c r="AH118" s="122"/>
      <c r="AI118" s="122"/>
      <c r="AT118" s="111">
        <v>8501</v>
      </c>
      <c r="AU118" s="112" t="s">
        <v>361</v>
      </c>
      <c r="AV118" s="112" t="s">
        <v>508</v>
      </c>
      <c r="AW118" s="113" t="s">
        <v>509</v>
      </c>
      <c r="AX118" s="112" t="s">
        <v>359</v>
      </c>
      <c r="AY118" s="114"/>
      <c r="AZ118" s="114"/>
      <c r="BA118" s="114"/>
      <c r="BB118" s="127"/>
      <c r="BC118" s="127"/>
      <c r="BF118" s="112" t="s">
        <v>508</v>
      </c>
      <c r="BG118" s="113" t="s">
        <v>509</v>
      </c>
    </row>
    <row r="119" spans="46:59" s="110" customFormat="1" ht="12" customHeight="1">
      <c r="AT119" s="111">
        <v>8508</v>
      </c>
      <c r="AU119" s="112" t="s">
        <v>361</v>
      </c>
      <c r="AV119" s="112" t="s">
        <v>508</v>
      </c>
      <c r="AW119" s="113" t="s">
        <v>510</v>
      </c>
      <c r="AX119" s="112" t="s">
        <v>360</v>
      </c>
      <c r="AY119" s="114"/>
      <c r="AZ119" s="114"/>
      <c r="BA119" s="114"/>
      <c r="BB119" s="127"/>
      <c r="BC119" s="127"/>
      <c r="BF119" s="112" t="s">
        <v>508</v>
      </c>
      <c r="BG119" s="113" t="s">
        <v>510</v>
      </c>
    </row>
    <row r="120" spans="46:59" s="110" customFormat="1" ht="12" customHeight="1">
      <c r="AT120" s="111">
        <v>8507</v>
      </c>
      <c r="AU120" s="112" t="s">
        <v>361</v>
      </c>
      <c r="AV120" s="112" t="s">
        <v>508</v>
      </c>
      <c r="AW120" s="113" t="s">
        <v>511</v>
      </c>
      <c r="AX120" s="112" t="s">
        <v>360</v>
      </c>
      <c r="AY120" s="114"/>
      <c r="AZ120" s="114"/>
      <c r="BA120" s="114"/>
      <c r="BB120" s="127"/>
      <c r="BC120" s="127"/>
      <c r="BF120" s="112" t="s">
        <v>508</v>
      </c>
      <c r="BG120" s="113" t="s">
        <v>511</v>
      </c>
    </row>
    <row r="121" spans="46:59" s="110" customFormat="1" ht="12" customHeight="1">
      <c r="AT121" s="111">
        <v>8509</v>
      </c>
      <c r="AU121" s="112" t="s">
        <v>361</v>
      </c>
      <c r="AV121" s="112" t="s">
        <v>508</v>
      </c>
      <c r="AW121" s="113" t="s">
        <v>512</v>
      </c>
      <c r="AX121" s="112" t="s">
        <v>360</v>
      </c>
      <c r="AY121" s="114"/>
      <c r="AZ121" s="114"/>
      <c r="BA121" s="114"/>
      <c r="BB121" s="127"/>
      <c r="BC121" s="127"/>
      <c r="BF121" s="112" t="s">
        <v>508</v>
      </c>
      <c r="BG121" s="113" t="s">
        <v>512</v>
      </c>
    </row>
    <row r="122" spans="46:59" s="110" customFormat="1" ht="12" customHeight="1">
      <c r="AT122" s="111">
        <v>2500</v>
      </c>
      <c r="AU122" s="112" t="s">
        <v>361</v>
      </c>
      <c r="AV122" s="112" t="s">
        <v>513</v>
      </c>
      <c r="AW122" s="113" t="s">
        <v>514</v>
      </c>
      <c r="AX122" s="112" t="s">
        <v>359</v>
      </c>
      <c r="AY122" s="114"/>
      <c r="AZ122" s="114"/>
      <c r="BA122" s="114"/>
      <c r="BB122" s="127"/>
      <c r="BC122" s="127"/>
      <c r="BF122" s="112" t="s">
        <v>513</v>
      </c>
      <c r="BG122" s="113" t="s">
        <v>514</v>
      </c>
    </row>
    <row r="123" spans="46:59" s="110" customFormat="1" ht="12" customHeight="1">
      <c r="AT123" s="111">
        <v>2502</v>
      </c>
      <c r="AU123" s="112" t="s">
        <v>361</v>
      </c>
      <c r="AV123" s="112" t="s">
        <v>513</v>
      </c>
      <c r="AW123" s="113" t="s">
        <v>515</v>
      </c>
      <c r="AX123" s="112" t="s">
        <v>360</v>
      </c>
      <c r="AY123" s="114"/>
      <c r="AZ123" s="114"/>
      <c r="BA123" s="114"/>
      <c r="BB123" s="127"/>
      <c r="BC123" s="127"/>
      <c r="BF123" s="112" t="s">
        <v>513</v>
      </c>
      <c r="BG123" s="113" t="s">
        <v>515</v>
      </c>
    </row>
    <row r="124" spans="46:59" s="110" customFormat="1" ht="12" customHeight="1">
      <c r="AT124" s="111">
        <v>2511</v>
      </c>
      <c r="AU124" s="112" t="s">
        <v>361</v>
      </c>
      <c r="AV124" s="112" t="s">
        <v>513</v>
      </c>
      <c r="AW124" s="113" t="s">
        <v>516</v>
      </c>
      <c r="AX124" s="112" t="s">
        <v>360</v>
      </c>
      <c r="AY124" s="114"/>
      <c r="AZ124" s="114"/>
      <c r="BA124" s="114"/>
      <c r="BB124" s="127"/>
      <c r="BC124" s="127"/>
      <c r="BF124" s="112" t="s">
        <v>513</v>
      </c>
      <c r="BG124" s="113" t="s">
        <v>516</v>
      </c>
    </row>
    <row r="125" spans="44:59" s="123" customFormat="1" ht="12" customHeight="1">
      <c r="AR125" s="110"/>
      <c r="AT125" s="124">
        <v>2505</v>
      </c>
      <c r="AU125" s="125" t="s">
        <v>361</v>
      </c>
      <c r="AV125" s="125" t="s">
        <v>513</v>
      </c>
      <c r="AW125" s="126" t="s">
        <v>517</v>
      </c>
      <c r="AX125" s="125" t="s">
        <v>360</v>
      </c>
      <c r="AY125" s="127"/>
      <c r="AZ125" s="127"/>
      <c r="BA125" s="127"/>
      <c r="BB125" s="127"/>
      <c r="BC125" s="127"/>
      <c r="BF125" s="125" t="s">
        <v>513</v>
      </c>
      <c r="BG125" s="126" t="s">
        <v>517</v>
      </c>
    </row>
    <row r="126" spans="44:59" s="123" customFormat="1" ht="12" customHeight="1">
      <c r="AR126" s="110"/>
      <c r="AT126" s="128">
        <v>2506</v>
      </c>
      <c r="AU126" s="129" t="s">
        <v>361</v>
      </c>
      <c r="AV126" s="129" t="s">
        <v>513</v>
      </c>
      <c r="AW126" s="130" t="s">
        <v>518</v>
      </c>
      <c r="AX126" s="129" t="s">
        <v>360</v>
      </c>
      <c r="AY126" s="127"/>
      <c r="AZ126" s="127"/>
      <c r="BA126" s="127"/>
      <c r="BB126" s="127"/>
      <c r="BC126" s="127"/>
      <c r="BF126" s="129" t="s">
        <v>513</v>
      </c>
      <c r="BG126" s="130" t="s">
        <v>518</v>
      </c>
    </row>
    <row r="127" spans="44:59" s="123" customFormat="1" ht="12" customHeight="1">
      <c r="AR127" s="110"/>
      <c r="AT127" s="128">
        <v>2503</v>
      </c>
      <c r="AU127" s="129" t="s">
        <v>361</v>
      </c>
      <c r="AV127" s="129" t="s">
        <v>513</v>
      </c>
      <c r="AW127" s="130" t="s">
        <v>519</v>
      </c>
      <c r="AX127" s="129" t="s">
        <v>360</v>
      </c>
      <c r="AY127" s="127"/>
      <c r="AZ127" s="127"/>
      <c r="BA127" s="127"/>
      <c r="BB127" s="127"/>
      <c r="BC127" s="127"/>
      <c r="BF127" s="129" t="s">
        <v>513</v>
      </c>
      <c r="BG127" s="130" t="s">
        <v>519</v>
      </c>
    </row>
    <row r="128" spans="44:59" s="123" customFormat="1" ht="12" customHeight="1">
      <c r="AR128" s="110"/>
      <c r="AT128" s="128">
        <v>2501</v>
      </c>
      <c r="AU128" s="129" t="s">
        <v>361</v>
      </c>
      <c r="AV128" s="129" t="s">
        <v>520</v>
      </c>
      <c r="AW128" s="130" t="s">
        <v>521</v>
      </c>
      <c r="AX128" s="129" t="s">
        <v>359</v>
      </c>
      <c r="AY128" s="127"/>
      <c r="AZ128" s="127"/>
      <c r="BA128" s="127"/>
      <c r="BB128" s="127"/>
      <c r="BC128" s="127"/>
      <c r="BF128" s="129" t="s">
        <v>520</v>
      </c>
      <c r="BG128" s="130" t="s">
        <v>521</v>
      </c>
    </row>
    <row r="129" spans="44:59" s="123" customFormat="1" ht="12" customHeight="1">
      <c r="AR129" s="110"/>
      <c r="AT129" s="128">
        <v>2512</v>
      </c>
      <c r="AU129" s="129" t="s">
        <v>361</v>
      </c>
      <c r="AV129" s="129" t="s">
        <v>520</v>
      </c>
      <c r="AW129" s="130" t="s">
        <v>522</v>
      </c>
      <c r="AX129" s="129" t="s">
        <v>360</v>
      </c>
      <c r="AY129" s="127"/>
      <c r="AZ129" s="127"/>
      <c r="BA129" s="127"/>
      <c r="BB129" s="127"/>
      <c r="BC129" s="127"/>
      <c r="BF129" s="129" t="s">
        <v>520</v>
      </c>
      <c r="BG129" s="130" t="s">
        <v>522</v>
      </c>
    </row>
    <row r="130" spans="44:59" s="123" customFormat="1" ht="12" customHeight="1">
      <c r="AR130" s="110"/>
      <c r="AT130" s="128">
        <v>2504</v>
      </c>
      <c r="AU130" s="129" t="s">
        <v>361</v>
      </c>
      <c r="AV130" s="129" t="s">
        <v>520</v>
      </c>
      <c r="AW130" s="130" t="s">
        <v>523</v>
      </c>
      <c r="AX130" s="129" t="s">
        <v>360</v>
      </c>
      <c r="AY130" s="127"/>
      <c r="AZ130" s="127"/>
      <c r="BA130" s="127"/>
      <c r="BB130" s="127"/>
      <c r="BC130" s="127"/>
      <c r="BF130" s="129" t="s">
        <v>520</v>
      </c>
      <c r="BG130" s="130" t="s">
        <v>523</v>
      </c>
    </row>
    <row r="131" spans="46:59" ht="12" customHeight="1">
      <c r="AT131" s="98">
        <v>2510</v>
      </c>
      <c r="AU131" s="99" t="s">
        <v>361</v>
      </c>
      <c r="AV131" s="99" t="s">
        <v>520</v>
      </c>
      <c r="AW131" s="100" t="s">
        <v>524</v>
      </c>
      <c r="AX131" s="99" t="s">
        <v>360</v>
      </c>
      <c r="AZ131" s="109"/>
      <c r="BB131" s="109"/>
      <c r="BC131" s="109"/>
      <c r="BF131" s="99" t="s">
        <v>520</v>
      </c>
      <c r="BG131" s="100" t="s">
        <v>524</v>
      </c>
    </row>
    <row r="132" spans="46:59" ht="12" customHeight="1">
      <c r="AT132" s="98">
        <v>2509</v>
      </c>
      <c r="AU132" s="99" t="s">
        <v>361</v>
      </c>
      <c r="AV132" s="99" t="s">
        <v>520</v>
      </c>
      <c r="AW132" s="100" t="s">
        <v>525</v>
      </c>
      <c r="AX132" s="99" t="s">
        <v>360</v>
      </c>
      <c r="AZ132" s="109"/>
      <c r="BB132" s="109"/>
      <c r="BC132" s="109"/>
      <c r="BF132" s="99" t="s">
        <v>520</v>
      </c>
      <c r="BG132" s="100" t="s">
        <v>525</v>
      </c>
    </row>
    <row r="133" spans="46:59" ht="12" customHeight="1">
      <c r="AT133" s="98">
        <v>2508</v>
      </c>
      <c r="AU133" s="99" t="s">
        <v>361</v>
      </c>
      <c r="AV133" s="99" t="s">
        <v>520</v>
      </c>
      <c r="AW133" s="100" t="s">
        <v>526</v>
      </c>
      <c r="AX133" s="99" t="s">
        <v>360</v>
      </c>
      <c r="AZ133" s="109"/>
      <c r="BB133" s="109"/>
      <c r="BC133" s="109"/>
      <c r="BF133" s="99" t="s">
        <v>520</v>
      </c>
      <c r="BG133" s="100" t="s">
        <v>526</v>
      </c>
    </row>
    <row r="134" spans="46:59" ht="12" customHeight="1">
      <c r="AT134" s="98">
        <v>2514</v>
      </c>
      <c r="AU134" s="99" t="s">
        <v>361</v>
      </c>
      <c r="AV134" s="99" t="s">
        <v>520</v>
      </c>
      <c r="AW134" s="100" t="s">
        <v>527</v>
      </c>
      <c r="AX134" s="99" t="s">
        <v>360</v>
      </c>
      <c r="AZ134" s="109"/>
      <c r="BB134" s="109"/>
      <c r="BC134" s="109"/>
      <c r="BF134" s="99" t="s">
        <v>520</v>
      </c>
      <c r="BG134" s="100" t="s">
        <v>527</v>
      </c>
    </row>
    <row r="135" spans="46:59" ht="12" customHeight="1">
      <c r="AT135" s="98">
        <v>2507</v>
      </c>
      <c r="AU135" s="99" t="s">
        <v>361</v>
      </c>
      <c r="AV135" s="99" t="s">
        <v>520</v>
      </c>
      <c r="AW135" s="100" t="s">
        <v>528</v>
      </c>
      <c r="AX135" s="99" t="s">
        <v>360</v>
      </c>
      <c r="AZ135" s="109"/>
      <c r="BB135" s="109"/>
      <c r="BC135" s="109"/>
      <c r="BF135" s="99" t="s">
        <v>520</v>
      </c>
      <c r="BG135" s="100" t="s">
        <v>528</v>
      </c>
    </row>
    <row r="136" spans="46:59" ht="12" customHeight="1">
      <c r="AT136" s="98">
        <v>8090</v>
      </c>
      <c r="AU136" s="99" t="s">
        <v>361</v>
      </c>
      <c r="AV136" s="99" t="s">
        <v>529</v>
      </c>
      <c r="AW136" s="100" t="s">
        <v>530</v>
      </c>
      <c r="AX136" s="99" t="s">
        <v>359</v>
      </c>
      <c r="AZ136" s="109"/>
      <c r="BB136" s="109"/>
      <c r="BC136" s="109"/>
      <c r="BF136" s="99" t="s">
        <v>529</v>
      </c>
      <c r="BG136" s="100" t="s">
        <v>530</v>
      </c>
    </row>
    <row r="137" spans="46:59" ht="12" customHeight="1">
      <c r="AT137" s="98">
        <v>8009</v>
      </c>
      <c r="AU137" s="99" t="s">
        <v>361</v>
      </c>
      <c r="AV137" s="99" t="s">
        <v>529</v>
      </c>
      <c r="AW137" s="100" t="s">
        <v>531</v>
      </c>
      <c r="AX137" s="99" t="s">
        <v>360</v>
      </c>
      <c r="AZ137" s="109"/>
      <c r="BB137" s="109"/>
      <c r="BC137" s="109"/>
      <c r="BF137" s="99" t="s">
        <v>529</v>
      </c>
      <c r="BG137" s="100" t="s">
        <v>531</v>
      </c>
    </row>
    <row r="138" spans="46:59" ht="12" customHeight="1">
      <c r="AT138" s="98">
        <v>8014</v>
      </c>
      <c r="AU138" s="99" t="s">
        <v>361</v>
      </c>
      <c r="AV138" s="99" t="s">
        <v>529</v>
      </c>
      <c r="AW138" s="100" t="s">
        <v>532</v>
      </c>
      <c r="AX138" s="99" t="s">
        <v>360</v>
      </c>
      <c r="AZ138" s="109"/>
      <c r="BB138" s="109"/>
      <c r="BC138" s="109"/>
      <c r="BF138" s="99" t="s">
        <v>529</v>
      </c>
      <c r="BG138" s="100" t="s">
        <v>532</v>
      </c>
    </row>
    <row r="139" spans="46:59" ht="12" customHeight="1">
      <c r="AT139" s="98">
        <v>8000</v>
      </c>
      <c r="AU139" s="99" t="s">
        <v>361</v>
      </c>
      <c r="AV139" s="99" t="s">
        <v>533</v>
      </c>
      <c r="AW139" s="100" t="s">
        <v>534</v>
      </c>
      <c r="AX139" s="99" t="s">
        <v>359</v>
      </c>
      <c r="AZ139" s="109"/>
      <c r="BB139" s="109"/>
      <c r="BC139" s="109"/>
      <c r="BF139" s="99" t="s">
        <v>533</v>
      </c>
      <c r="BG139" s="100" t="s">
        <v>534</v>
      </c>
    </row>
    <row r="140" spans="46:59" ht="12" customHeight="1">
      <c r="AT140" s="98">
        <v>8001</v>
      </c>
      <c r="AU140" s="99" t="s">
        <v>361</v>
      </c>
      <c r="AV140" s="99" t="s">
        <v>533</v>
      </c>
      <c r="AW140" s="100" t="s">
        <v>535</v>
      </c>
      <c r="AX140" s="99" t="s">
        <v>360</v>
      </c>
      <c r="AZ140" s="109"/>
      <c r="BB140" s="109"/>
      <c r="BC140" s="109"/>
      <c r="BF140" s="99" t="s">
        <v>533</v>
      </c>
      <c r="BG140" s="100" t="s">
        <v>535</v>
      </c>
    </row>
    <row r="141" spans="46:59" ht="12" customHeight="1">
      <c r="AT141" s="98">
        <v>8010</v>
      </c>
      <c r="AU141" s="99" t="s">
        <v>361</v>
      </c>
      <c r="AV141" s="99" t="s">
        <v>533</v>
      </c>
      <c r="AW141" s="100" t="s">
        <v>536</v>
      </c>
      <c r="AX141" s="99" t="s">
        <v>360</v>
      </c>
      <c r="AZ141" s="109"/>
      <c r="BB141" s="109"/>
      <c r="BC141" s="109"/>
      <c r="BF141" s="99" t="s">
        <v>533</v>
      </c>
      <c r="BG141" s="100" t="s">
        <v>536</v>
      </c>
    </row>
    <row r="142" spans="46:59" ht="12" customHeight="1">
      <c r="AT142" s="98">
        <v>8015</v>
      </c>
      <c r="AU142" s="99" t="s">
        <v>361</v>
      </c>
      <c r="AV142" s="99" t="s">
        <v>533</v>
      </c>
      <c r="AW142" s="100" t="s">
        <v>537</v>
      </c>
      <c r="AX142" s="99" t="s">
        <v>360</v>
      </c>
      <c r="AZ142" s="109"/>
      <c r="BB142" s="109"/>
      <c r="BC142" s="109"/>
      <c r="BF142" s="99" t="s">
        <v>533</v>
      </c>
      <c r="BG142" s="100" t="s">
        <v>537</v>
      </c>
    </row>
    <row r="143" spans="46:59" ht="12" customHeight="1">
      <c r="AT143" s="98">
        <v>8017</v>
      </c>
      <c r="AU143" s="99" t="s">
        <v>361</v>
      </c>
      <c r="AV143" s="99" t="s">
        <v>533</v>
      </c>
      <c r="AW143" s="100" t="s">
        <v>538</v>
      </c>
      <c r="AX143" s="99" t="s">
        <v>360</v>
      </c>
      <c r="AZ143" s="109"/>
      <c r="BB143" s="109"/>
      <c r="BC143" s="109"/>
      <c r="BF143" s="99" t="s">
        <v>533</v>
      </c>
      <c r="BG143" s="100" t="s">
        <v>538</v>
      </c>
    </row>
    <row r="144" spans="46:59" ht="12" customHeight="1">
      <c r="AT144" s="98">
        <v>8016</v>
      </c>
      <c r="AU144" s="99" t="s">
        <v>361</v>
      </c>
      <c r="AV144" s="99" t="s">
        <v>533</v>
      </c>
      <c r="AW144" s="100" t="s">
        <v>539</v>
      </c>
      <c r="AX144" s="99" t="s">
        <v>360</v>
      </c>
      <c r="AZ144" s="109"/>
      <c r="BB144" s="109"/>
      <c r="BC144" s="109"/>
      <c r="BF144" s="99" t="s">
        <v>533</v>
      </c>
      <c r="BG144" s="100" t="s">
        <v>539</v>
      </c>
    </row>
    <row r="145" spans="46:59" ht="12" customHeight="1">
      <c r="AT145" s="98">
        <v>8002</v>
      </c>
      <c r="AU145" s="99" t="s">
        <v>361</v>
      </c>
      <c r="AV145" s="99" t="s">
        <v>533</v>
      </c>
      <c r="AW145" s="100" t="s">
        <v>540</v>
      </c>
      <c r="AX145" s="99" t="s">
        <v>360</v>
      </c>
      <c r="AZ145" s="109"/>
      <c r="BB145" s="109"/>
      <c r="BC145" s="109"/>
      <c r="BF145" s="99" t="s">
        <v>533</v>
      </c>
      <c r="BG145" s="100" t="s">
        <v>540</v>
      </c>
    </row>
    <row r="146" spans="46:59" ht="12" customHeight="1">
      <c r="AT146" s="98">
        <v>8004</v>
      </c>
      <c r="AU146" s="99" t="s">
        <v>361</v>
      </c>
      <c r="AV146" s="99" t="s">
        <v>533</v>
      </c>
      <c r="AW146" s="100" t="s">
        <v>541</v>
      </c>
      <c r="AX146" s="99" t="s">
        <v>360</v>
      </c>
      <c r="AZ146" s="109"/>
      <c r="BB146" s="109"/>
      <c r="BC146" s="109"/>
      <c r="BF146" s="99" t="s">
        <v>533</v>
      </c>
      <c r="BG146" s="100" t="s">
        <v>541</v>
      </c>
    </row>
    <row r="147" spans="46:59" ht="12" customHeight="1">
      <c r="AT147" s="98">
        <v>8006</v>
      </c>
      <c r="AU147" s="99" t="s">
        <v>361</v>
      </c>
      <c r="AV147" s="99" t="s">
        <v>533</v>
      </c>
      <c r="AW147" s="100" t="s">
        <v>542</v>
      </c>
      <c r="AX147" s="99" t="s">
        <v>360</v>
      </c>
      <c r="AZ147" s="109"/>
      <c r="BB147" s="109"/>
      <c r="BC147" s="109"/>
      <c r="BF147" s="99" t="s">
        <v>533</v>
      </c>
      <c r="BG147" s="100" t="s">
        <v>542</v>
      </c>
    </row>
    <row r="148" spans="46:59" ht="12" customHeight="1">
      <c r="AT148" s="98">
        <v>8018</v>
      </c>
      <c r="AU148" s="99" t="s">
        <v>361</v>
      </c>
      <c r="AV148" s="99" t="s">
        <v>533</v>
      </c>
      <c r="AW148" s="100" t="s">
        <v>543</v>
      </c>
      <c r="AX148" s="99" t="s">
        <v>360</v>
      </c>
      <c r="AZ148" s="109"/>
      <c r="BB148" s="109"/>
      <c r="BC148" s="109"/>
      <c r="BF148" s="99" t="s">
        <v>533</v>
      </c>
      <c r="BG148" s="100" t="s">
        <v>543</v>
      </c>
    </row>
    <row r="149" spans="46:59" ht="12" customHeight="1">
      <c r="AT149" s="98">
        <v>8005</v>
      </c>
      <c r="AU149" s="99" t="s">
        <v>361</v>
      </c>
      <c r="AV149" s="99" t="s">
        <v>533</v>
      </c>
      <c r="AW149" s="100" t="s">
        <v>544</v>
      </c>
      <c r="AX149" s="99" t="s">
        <v>360</v>
      </c>
      <c r="AZ149" s="109"/>
      <c r="BB149" s="109"/>
      <c r="BC149" s="109"/>
      <c r="BF149" s="99" t="s">
        <v>533</v>
      </c>
      <c r="BG149" s="100" t="s">
        <v>544</v>
      </c>
    </row>
    <row r="150" spans="46:59" ht="12" customHeight="1">
      <c r="AT150" s="98">
        <v>8013</v>
      </c>
      <c r="AU150" s="99" t="s">
        <v>361</v>
      </c>
      <c r="AV150" s="99" t="s">
        <v>533</v>
      </c>
      <c r="AW150" s="100" t="s">
        <v>545</v>
      </c>
      <c r="AX150" s="99" t="s">
        <v>360</v>
      </c>
      <c r="AZ150" s="109"/>
      <c r="BB150" s="109"/>
      <c r="BC150" s="109"/>
      <c r="BF150" s="99" t="s">
        <v>533</v>
      </c>
      <c r="BG150" s="100" t="s">
        <v>545</v>
      </c>
    </row>
    <row r="151" spans="46:59" ht="12" customHeight="1">
      <c r="AT151" s="98">
        <v>8008</v>
      </c>
      <c r="AU151" s="99" t="s">
        <v>361</v>
      </c>
      <c r="AV151" s="99" t="s">
        <v>533</v>
      </c>
      <c r="AW151" s="100" t="s">
        <v>546</v>
      </c>
      <c r="AX151" s="99" t="s">
        <v>360</v>
      </c>
      <c r="AZ151" s="109"/>
      <c r="BB151" s="109"/>
      <c r="BC151" s="109"/>
      <c r="BF151" s="99" t="s">
        <v>533</v>
      </c>
      <c r="BG151" s="100" t="s">
        <v>546</v>
      </c>
    </row>
    <row r="152" spans="46:59" ht="12" customHeight="1">
      <c r="AT152" s="98">
        <v>8007</v>
      </c>
      <c r="AU152" s="99" t="s">
        <v>361</v>
      </c>
      <c r="AV152" s="99" t="s">
        <v>533</v>
      </c>
      <c r="AW152" s="100" t="s">
        <v>547</v>
      </c>
      <c r="AX152" s="99" t="s">
        <v>360</v>
      </c>
      <c r="AZ152" s="109"/>
      <c r="BB152" s="109"/>
      <c r="BC152" s="109"/>
      <c r="BF152" s="99" t="s">
        <v>533</v>
      </c>
      <c r="BG152" s="100" t="s">
        <v>547</v>
      </c>
    </row>
    <row r="153" spans="46:59" ht="12" customHeight="1">
      <c r="AT153" s="98">
        <v>8003</v>
      </c>
      <c r="AU153" s="99" t="s">
        <v>361</v>
      </c>
      <c r="AV153" s="99" t="s">
        <v>548</v>
      </c>
      <c r="AW153" s="100" t="s">
        <v>549</v>
      </c>
      <c r="AX153" s="99" t="s">
        <v>359</v>
      </c>
      <c r="AZ153" s="109"/>
      <c r="BB153" s="109"/>
      <c r="BC153" s="109"/>
      <c r="BF153" s="99" t="s">
        <v>548</v>
      </c>
      <c r="BG153" s="100" t="s">
        <v>549</v>
      </c>
    </row>
    <row r="154" spans="46:59" ht="12" customHeight="1">
      <c r="AT154" s="98">
        <v>8012</v>
      </c>
      <c r="AU154" s="99" t="s">
        <v>361</v>
      </c>
      <c r="AV154" s="99" t="s">
        <v>548</v>
      </c>
      <c r="AW154" s="100" t="s">
        <v>550</v>
      </c>
      <c r="AX154" s="99" t="s">
        <v>360</v>
      </c>
      <c r="AZ154" s="109"/>
      <c r="BB154" s="109"/>
      <c r="BC154" s="109"/>
      <c r="BF154" s="99" t="s">
        <v>548</v>
      </c>
      <c r="BG154" s="100" t="s">
        <v>550</v>
      </c>
    </row>
    <row r="155" spans="46:59" ht="12" customHeight="1">
      <c r="AT155" s="98">
        <v>8011</v>
      </c>
      <c r="AU155" s="99" t="s">
        <v>361</v>
      </c>
      <c r="AV155" s="99" t="s">
        <v>548</v>
      </c>
      <c r="AW155" s="100" t="s">
        <v>551</v>
      </c>
      <c r="AX155" s="99" t="s">
        <v>360</v>
      </c>
      <c r="AZ155" s="109"/>
      <c r="BB155" s="109"/>
      <c r="BC155" s="109"/>
      <c r="BF155" s="99" t="s">
        <v>548</v>
      </c>
      <c r="BG155" s="100" t="s">
        <v>551</v>
      </c>
    </row>
    <row r="156" spans="46:59" ht="12" customHeight="1">
      <c r="AT156" s="98">
        <v>3000</v>
      </c>
      <c r="AU156" s="99" t="s">
        <v>361</v>
      </c>
      <c r="AV156" s="99" t="s">
        <v>552</v>
      </c>
      <c r="AW156" s="100" t="s">
        <v>553</v>
      </c>
      <c r="AX156" s="99" t="s">
        <v>359</v>
      </c>
      <c r="AZ156" s="109"/>
      <c r="BB156" s="109"/>
      <c r="BC156" s="109"/>
      <c r="BF156" s="99" t="s">
        <v>552</v>
      </c>
      <c r="BG156" s="100" t="s">
        <v>553</v>
      </c>
    </row>
    <row r="157" spans="46:59" ht="12" customHeight="1">
      <c r="AT157" s="98">
        <v>3005</v>
      </c>
      <c r="AU157" s="99" t="s">
        <v>361</v>
      </c>
      <c r="AV157" s="99" t="s">
        <v>552</v>
      </c>
      <c r="AW157" s="100" t="s">
        <v>554</v>
      </c>
      <c r="AX157" s="99" t="s">
        <v>360</v>
      </c>
      <c r="AZ157" s="109"/>
      <c r="BB157" s="109"/>
      <c r="BC157" s="109"/>
      <c r="BF157" s="99" t="s">
        <v>552</v>
      </c>
      <c r="BG157" s="100" t="s">
        <v>554</v>
      </c>
    </row>
    <row r="158" spans="46:59" ht="12" customHeight="1">
      <c r="AT158" s="98">
        <v>3001</v>
      </c>
      <c r="AU158" s="99" t="s">
        <v>361</v>
      </c>
      <c r="AV158" s="99" t="s">
        <v>552</v>
      </c>
      <c r="AW158" s="100" t="s">
        <v>555</v>
      </c>
      <c r="AX158" s="99" t="s">
        <v>360</v>
      </c>
      <c r="AZ158" s="109"/>
      <c r="BB158" s="109"/>
      <c r="BC158" s="109"/>
      <c r="BF158" s="99" t="s">
        <v>552</v>
      </c>
      <c r="BG158" s="100" t="s">
        <v>555</v>
      </c>
    </row>
    <row r="159" spans="46:59" ht="12" customHeight="1">
      <c r="AT159" s="98">
        <v>3004</v>
      </c>
      <c r="AU159" s="99" t="s">
        <v>361</v>
      </c>
      <c r="AV159" s="99" t="s">
        <v>552</v>
      </c>
      <c r="AW159" s="100" t="s">
        <v>556</v>
      </c>
      <c r="AX159" s="99" t="s">
        <v>360</v>
      </c>
      <c r="AZ159" s="109"/>
      <c r="BB159" s="109"/>
      <c r="BC159" s="109"/>
      <c r="BF159" s="99" t="s">
        <v>552</v>
      </c>
      <c r="BG159" s="100" t="s">
        <v>556</v>
      </c>
    </row>
    <row r="160" spans="46:59" ht="12" customHeight="1">
      <c r="AT160" s="98">
        <v>3003</v>
      </c>
      <c r="AU160" s="99" t="s">
        <v>361</v>
      </c>
      <c r="AV160" s="99" t="s">
        <v>552</v>
      </c>
      <c r="AW160" s="100" t="s">
        <v>557</v>
      </c>
      <c r="AX160" s="99" t="s">
        <v>360</v>
      </c>
      <c r="AZ160" s="109"/>
      <c r="BB160" s="109"/>
      <c r="BC160" s="109"/>
      <c r="BF160" s="99" t="s">
        <v>552</v>
      </c>
      <c r="BG160" s="100" t="s">
        <v>557</v>
      </c>
    </row>
    <row r="161" spans="46:59" ht="12" customHeight="1">
      <c r="AT161" s="98">
        <v>3008</v>
      </c>
      <c r="AU161" s="99" t="s">
        <v>361</v>
      </c>
      <c r="AV161" s="99" t="s">
        <v>552</v>
      </c>
      <c r="AW161" s="100" t="s">
        <v>558</v>
      </c>
      <c r="AX161" s="99" t="s">
        <v>360</v>
      </c>
      <c r="AZ161" s="109"/>
      <c r="BB161" s="109"/>
      <c r="BC161" s="109"/>
      <c r="BF161" s="99" t="s">
        <v>552</v>
      </c>
      <c r="BG161" s="100" t="s">
        <v>558</v>
      </c>
    </row>
    <row r="162" spans="46:59" ht="12" customHeight="1">
      <c r="AT162" s="98">
        <v>3009</v>
      </c>
      <c r="AU162" s="99" t="s">
        <v>361</v>
      </c>
      <c r="AV162" s="99" t="s">
        <v>552</v>
      </c>
      <c r="AW162" s="100" t="s">
        <v>559</v>
      </c>
      <c r="AX162" s="99" t="s">
        <v>360</v>
      </c>
      <c r="AZ162" s="109"/>
      <c r="BB162" s="109"/>
      <c r="BC162" s="109"/>
      <c r="BF162" s="99" t="s">
        <v>552</v>
      </c>
      <c r="BG162" s="100" t="s">
        <v>559</v>
      </c>
    </row>
    <row r="163" spans="46:59" ht="12" customHeight="1">
      <c r="AT163" s="98">
        <v>3006</v>
      </c>
      <c r="AU163" s="99" t="s">
        <v>361</v>
      </c>
      <c r="AV163" s="99" t="s">
        <v>552</v>
      </c>
      <c r="AW163" s="100" t="s">
        <v>560</v>
      </c>
      <c r="AX163" s="99" t="s">
        <v>360</v>
      </c>
      <c r="AZ163" s="109"/>
      <c r="BB163" s="109"/>
      <c r="BC163" s="109"/>
      <c r="BF163" s="99" t="s">
        <v>552</v>
      </c>
      <c r="BG163" s="100" t="s">
        <v>560</v>
      </c>
    </row>
    <row r="164" spans="46:59" ht="12" customHeight="1">
      <c r="AT164" s="98">
        <v>3012</v>
      </c>
      <c r="AU164" s="99" t="s">
        <v>361</v>
      </c>
      <c r="AV164" s="99" t="s">
        <v>552</v>
      </c>
      <c r="AW164" s="100" t="s">
        <v>561</v>
      </c>
      <c r="AX164" s="99" t="s">
        <v>360</v>
      </c>
      <c r="AZ164" s="109"/>
      <c r="BB164" s="109"/>
      <c r="BC164" s="109"/>
      <c r="BF164" s="99" t="s">
        <v>552</v>
      </c>
      <c r="BG164" s="100" t="s">
        <v>561</v>
      </c>
    </row>
    <row r="165" spans="46:59" ht="12" customHeight="1">
      <c r="AT165" s="98">
        <v>3011</v>
      </c>
      <c r="AU165" s="99" t="s">
        <v>361</v>
      </c>
      <c r="AV165" s="99" t="s">
        <v>552</v>
      </c>
      <c r="AW165" s="100" t="s">
        <v>562</v>
      </c>
      <c r="AX165" s="99" t="s">
        <v>360</v>
      </c>
      <c r="AZ165" s="109"/>
      <c r="BB165" s="109"/>
      <c r="BC165" s="109"/>
      <c r="BF165" s="99" t="s">
        <v>552</v>
      </c>
      <c r="BG165" s="100" t="s">
        <v>562</v>
      </c>
    </row>
    <row r="166" spans="46:59" ht="12" customHeight="1">
      <c r="AT166" s="98">
        <v>3002</v>
      </c>
      <c r="AU166" s="99" t="s">
        <v>361</v>
      </c>
      <c r="AV166" s="99" t="s">
        <v>552</v>
      </c>
      <c r="AW166" s="100" t="s">
        <v>563</v>
      </c>
      <c r="AX166" s="99" t="s">
        <v>360</v>
      </c>
      <c r="AZ166" s="109"/>
      <c r="BB166" s="109"/>
      <c r="BC166" s="109"/>
      <c r="BF166" s="99" t="s">
        <v>552</v>
      </c>
      <c r="BG166" s="100" t="s">
        <v>563</v>
      </c>
    </row>
    <row r="167" spans="46:59" ht="12" customHeight="1">
      <c r="AT167" s="98">
        <v>3007</v>
      </c>
      <c r="AU167" s="99" t="s">
        <v>361</v>
      </c>
      <c r="AV167" s="99" t="s">
        <v>552</v>
      </c>
      <c r="AW167" s="100" t="s">
        <v>564</v>
      </c>
      <c r="AX167" s="99" t="s">
        <v>360</v>
      </c>
      <c r="AZ167" s="109"/>
      <c r="BB167" s="109"/>
      <c r="BC167" s="109"/>
      <c r="BF167" s="99" t="s">
        <v>552</v>
      </c>
      <c r="BG167" s="100" t="s">
        <v>564</v>
      </c>
    </row>
    <row r="168" spans="46:59" ht="12" customHeight="1">
      <c r="AT168" s="98">
        <v>3010</v>
      </c>
      <c r="AU168" s="99" t="s">
        <v>361</v>
      </c>
      <c r="AV168" s="99" t="s">
        <v>552</v>
      </c>
      <c r="AW168" s="100" t="s">
        <v>565</v>
      </c>
      <c r="AX168" s="99" t="s">
        <v>360</v>
      </c>
      <c r="AZ168" s="109"/>
      <c r="BB168" s="109"/>
      <c r="BC168" s="109"/>
      <c r="BF168" s="99" t="s">
        <v>552</v>
      </c>
      <c r="BG168" s="100" t="s">
        <v>565</v>
      </c>
    </row>
    <row r="169" spans="46:59" ht="12" customHeight="1">
      <c r="AT169" s="98">
        <v>2700</v>
      </c>
      <c r="AU169" s="99" t="s">
        <v>361</v>
      </c>
      <c r="AV169" s="99" t="s">
        <v>566</v>
      </c>
      <c r="AW169" s="100" t="s">
        <v>567</v>
      </c>
      <c r="AX169" s="99" t="s">
        <v>359</v>
      </c>
      <c r="AZ169" s="109"/>
      <c r="BB169" s="109"/>
      <c r="BC169" s="109"/>
      <c r="BF169" s="99" t="s">
        <v>566</v>
      </c>
      <c r="BG169" s="100" t="s">
        <v>567</v>
      </c>
    </row>
    <row r="170" spans="46:59" ht="12" customHeight="1">
      <c r="AT170" s="98">
        <v>2708</v>
      </c>
      <c r="AU170" s="99" t="s">
        <v>361</v>
      </c>
      <c r="AV170" s="99" t="s">
        <v>566</v>
      </c>
      <c r="AW170" s="100" t="s">
        <v>568</v>
      </c>
      <c r="AX170" s="99" t="s">
        <v>360</v>
      </c>
      <c r="AZ170" s="109"/>
      <c r="BB170" s="109"/>
      <c r="BC170" s="109"/>
      <c r="BF170" s="99" t="s">
        <v>566</v>
      </c>
      <c r="BG170" s="100" t="s">
        <v>568</v>
      </c>
    </row>
    <row r="171" spans="46:59" ht="12" customHeight="1">
      <c r="AT171" s="98">
        <v>2713</v>
      </c>
      <c r="AU171" s="99" t="s">
        <v>361</v>
      </c>
      <c r="AV171" s="99" t="s">
        <v>566</v>
      </c>
      <c r="AW171" s="100" t="s">
        <v>569</v>
      </c>
      <c r="AX171" s="99" t="s">
        <v>360</v>
      </c>
      <c r="AZ171" s="109"/>
      <c r="BB171" s="109"/>
      <c r="BC171" s="109"/>
      <c r="BF171" s="99" t="s">
        <v>566</v>
      </c>
      <c r="BG171" s="100" t="s">
        <v>569</v>
      </c>
    </row>
    <row r="172" spans="46:59" ht="12" customHeight="1">
      <c r="AT172" s="98">
        <v>2712</v>
      </c>
      <c r="AU172" s="99" t="s">
        <v>361</v>
      </c>
      <c r="AV172" s="99" t="s">
        <v>566</v>
      </c>
      <c r="AW172" s="100" t="s">
        <v>570</v>
      </c>
      <c r="AX172" s="99" t="s">
        <v>360</v>
      </c>
      <c r="AZ172" s="109"/>
      <c r="BB172" s="109"/>
      <c r="BC172" s="109"/>
      <c r="BF172" s="99" t="s">
        <v>566</v>
      </c>
      <c r="BG172" s="100" t="s">
        <v>570</v>
      </c>
    </row>
    <row r="173" spans="46:59" ht="12" customHeight="1">
      <c r="AT173" s="98">
        <v>2714</v>
      </c>
      <c r="AU173" s="99" t="s">
        <v>361</v>
      </c>
      <c r="AV173" s="99" t="s">
        <v>566</v>
      </c>
      <c r="AW173" s="100" t="s">
        <v>571</v>
      </c>
      <c r="AX173" s="99" t="s">
        <v>360</v>
      </c>
      <c r="AZ173" s="109"/>
      <c r="BB173" s="109"/>
      <c r="BC173" s="109"/>
      <c r="BF173" s="99" t="s">
        <v>566</v>
      </c>
      <c r="BG173" s="100" t="s">
        <v>571</v>
      </c>
    </row>
    <row r="174" spans="44:59" s="123" customFormat="1" ht="12" customHeight="1">
      <c r="AR174" s="110"/>
      <c r="AT174" s="128">
        <v>2703</v>
      </c>
      <c r="AU174" s="129" t="s">
        <v>361</v>
      </c>
      <c r="AV174" s="129" t="s">
        <v>566</v>
      </c>
      <c r="AW174" s="130" t="s">
        <v>572</v>
      </c>
      <c r="AX174" s="129" t="s">
        <v>360</v>
      </c>
      <c r="AY174" s="127"/>
      <c r="AZ174" s="127"/>
      <c r="BA174" s="127"/>
      <c r="BB174" s="109"/>
      <c r="BC174" s="109"/>
      <c r="BF174" s="99" t="s">
        <v>566</v>
      </c>
      <c r="BG174" s="100" t="s">
        <v>572</v>
      </c>
    </row>
    <row r="175" spans="44:59" s="123" customFormat="1" ht="12" customHeight="1">
      <c r="AR175" s="110"/>
      <c r="AT175" s="128">
        <v>2715</v>
      </c>
      <c r="AU175" s="129" t="s">
        <v>361</v>
      </c>
      <c r="AV175" s="129" t="s">
        <v>566</v>
      </c>
      <c r="AW175" s="130" t="s">
        <v>573</v>
      </c>
      <c r="AX175" s="129" t="s">
        <v>360</v>
      </c>
      <c r="AY175" s="127"/>
      <c r="AZ175" s="127"/>
      <c r="BA175" s="127"/>
      <c r="BB175" s="109"/>
      <c r="BC175" s="109"/>
      <c r="BF175" s="99" t="s">
        <v>566</v>
      </c>
      <c r="BG175" s="100" t="s">
        <v>573</v>
      </c>
    </row>
    <row r="176" spans="44:59" s="123" customFormat="1" ht="12" customHeight="1">
      <c r="AR176" s="110"/>
      <c r="AT176" s="128">
        <v>2702</v>
      </c>
      <c r="AU176" s="129" t="s">
        <v>361</v>
      </c>
      <c r="AV176" s="129" t="s">
        <v>566</v>
      </c>
      <c r="AW176" s="130" t="s">
        <v>574</v>
      </c>
      <c r="AX176" s="129" t="s">
        <v>360</v>
      </c>
      <c r="AY176" s="127"/>
      <c r="AZ176" s="127"/>
      <c r="BA176" s="127"/>
      <c r="BB176" s="109"/>
      <c r="BC176" s="109"/>
      <c r="BF176" s="99" t="s">
        <v>566</v>
      </c>
      <c r="BG176" s="100" t="s">
        <v>574</v>
      </c>
    </row>
    <row r="177" spans="44:59" s="123" customFormat="1" ht="12" customHeight="1">
      <c r="AR177" s="110"/>
      <c r="AT177" s="128">
        <v>2716</v>
      </c>
      <c r="AU177" s="129" t="s">
        <v>361</v>
      </c>
      <c r="AV177" s="129" t="s">
        <v>566</v>
      </c>
      <c r="AW177" s="130" t="s">
        <v>575</v>
      </c>
      <c r="AX177" s="129" t="s">
        <v>360</v>
      </c>
      <c r="AY177" s="127"/>
      <c r="AZ177" s="127"/>
      <c r="BA177" s="127"/>
      <c r="BB177" s="109"/>
      <c r="BC177" s="109"/>
      <c r="BF177" s="99" t="s">
        <v>566</v>
      </c>
      <c r="BG177" s="100" t="s">
        <v>575</v>
      </c>
    </row>
    <row r="178" spans="44:59" s="123" customFormat="1" ht="12" customHeight="1">
      <c r="AR178" s="110"/>
      <c r="AT178" s="128">
        <v>2717</v>
      </c>
      <c r="AU178" s="129" t="s">
        <v>361</v>
      </c>
      <c r="AV178" s="129" t="s">
        <v>566</v>
      </c>
      <c r="AW178" s="130" t="s">
        <v>576</v>
      </c>
      <c r="AX178" s="129" t="s">
        <v>360</v>
      </c>
      <c r="AY178" s="127"/>
      <c r="AZ178" s="127"/>
      <c r="BA178" s="127"/>
      <c r="BB178" s="109"/>
      <c r="BC178" s="109"/>
      <c r="BF178" s="99" t="s">
        <v>566</v>
      </c>
      <c r="BG178" s="100" t="s">
        <v>576</v>
      </c>
    </row>
    <row r="179" spans="44:59" s="123" customFormat="1" ht="12" customHeight="1">
      <c r="AR179" s="110"/>
      <c r="AT179" s="128">
        <v>2707</v>
      </c>
      <c r="AU179" s="129" t="s">
        <v>361</v>
      </c>
      <c r="AV179" s="129" t="s">
        <v>577</v>
      </c>
      <c r="AW179" s="130" t="s">
        <v>578</v>
      </c>
      <c r="AX179" s="129" t="s">
        <v>359</v>
      </c>
      <c r="AY179" s="127"/>
      <c r="AZ179" s="127"/>
      <c r="BA179" s="127"/>
      <c r="BB179" s="109"/>
      <c r="BC179" s="109"/>
      <c r="BF179" s="99" t="s">
        <v>577</v>
      </c>
      <c r="BG179" s="100" t="s">
        <v>578</v>
      </c>
    </row>
    <row r="180" spans="44:59" s="123" customFormat="1" ht="12" customHeight="1">
      <c r="AR180" s="110"/>
      <c r="AT180" s="128">
        <v>2710</v>
      </c>
      <c r="AU180" s="129" t="s">
        <v>361</v>
      </c>
      <c r="AV180" s="129" t="s">
        <v>577</v>
      </c>
      <c r="AW180" s="130" t="s">
        <v>579</v>
      </c>
      <c r="AX180" s="129" t="s">
        <v>360</v>
      </c>
      <c r="AY180" s="127"/>
      <c r="AZ180" s="127"/>
      <c r="BA180" s="127"/>
      <c r="BB180" s="109"/>
      <c r="BC180" s="109"/>
      <c r="BF180" s="99" t="s">
        <v>577</v>
      </c>
      <c r="BG180" s="100" t="s">
        <v>579</v>
      </c>
    </row>
    <row r="181" spans="44:59" s="123" customFormat="1" ht="12" customHeight="1">
      <c r="AR181" s="110"/>
      <c r="AT181" s="128">
        <v>2711</v>
      </c>
      <c r="AU181" s="129" t="s">
        <v>361</v>
      </c>
      <c r="AV181" s="129" t="s">
        <v>577</v>
      </c>
      <c r="AW181" s="130" t="s">
        <v>580</v>
      </c>
      <c r="AX181" s="129" t="s">
        <v>360</v>
      </c>
      <c r="AY181" s="127"/>
      <c r="AZ181" s="127"/>
      <c r="BA181" s="127"/>
      <c r="BB181" s="109"/>
      <c r="BC181" s="109"/>
      <c r="BF181" s="99" t="s">
        <v>577</v>
      </c>
      <c r="BG181" s="100" t="s">
        <v>580</v>
      </c>
    </row>
    <row r="182" spans="44:59" s="123" customFormat="1" ht="12" customHeight="1">
      <c r="AR182" s="110"/>
      <c r="AT182" s="128">
        <v>2701</v>
      </c>
      <c r="AU182" s="129" t="s">
        <v>361</v>
      </c>
      <c r="AV182" s="129" t="s">
        <v>577</v>
      </c>
      <c r="AW182" s="130" t="s">
        <v>581</v>
      </c>
      <c r="AX182" s="129" t="s">
        <v>360</v>
      </c>
      <c r="AY182" s="127"/>
      <c r="AZ182" s="127"/>
      <c r="BA182" s="127"/>
      <c r="BB182" s="109"/>
      <c r="BC182" s="109"/>
      <c r="BF182" s="99" t="s">
        <v>577</v>
      </c>
      <c r="BG182" s="100" t="s">
        <v>581</v>
      </c>
    </row>
    <row r="183" spans="44:59" s="123" customFormat="1" ht="12" customHeight="1">
      <c r="AR183" s="110"/>
      <c r="AT183" s="128">
        <v>2704</v>
      </c>
      <c r="AU183" s="129" t="s">
        <v>361</v>
      </c>
      <c r="AV183" s="129" t="s">
        <v>577</v>
      </c>
      <c r="AW183" s="130" t="s">
        <v>582</v>
      </c>
      <c r="AX183" s="129" t="s">
        <v>360</v>
      </c>
      <c r="AY183" s="127"/>
      <c r="AZ183" s="127"/>
      <c r="BA183" s="127"/>
      <c r="BB183" s="109"/>
      <c r="BC183" s="109"/>
      <c r="BF183" s="99" t="s">
        <v>577</v>
      </c>
      <c r="BG183" s="100" t="s">
        <v>582</v>
      </c>
    </row>
    <row r="184" spans="44:59" s="123" customFormat="1" ht="12" customHeight="1">
      <c r="AR184" s="110"/>
      <c r="AT184" s="128">
        <v>2709</v>
      </c>
      <c r="AU184" s="129" t="s">
        <v>361</v>
      </c>
      <c r="AV184" s="129" t="s">
        <v>577</v>
      </c>
      <c r="AW184" s="130" t="s">
        <v>583</v>
      </c>
      <c r="AX184" s="129" t="s">
        <v>360</v>
      </c>
      <c r="AY184" s="127"/>
      <c r="AZ184" s="127"/>
      <c r="BA184" s="127"/>
      <c r="BB184" s="109"/>
      <c r="BC184" s="109"/>
      <c r="BF184" s="99" t="s">
        <v>577</v>
      </c>
      <c r="BG184" s="100" t="s">
        <v>583</v>
      </c>
    </row>
    <row r="185" spans="44:59" s="123" customFormat="1" ht="12" customHeight="1">
      <c r="AR185" s="110"/>
      <c r="AT185" s="128">
        <v>2100</v>
      </c>
      <c r="AU185" s="129" t="s">
        <v>362</v>
      </c>
      <c r="AV185" s="129" t="s">
        <v>584</v>
      </c>
      <c r="AW185" s="130" t="s">
        <v>585</v>
      </c>
      <c r="AX185" s="129" t="s">
        <v>359</v>
      </c>
      <c r="AY185" s="127"/>
      <c r="AZ185" s="127"/>
      <c r="BA185" s="127"/>
      <c r="BB185" s="109"/>
      <c r="BC185" s="109"/>
      <c r="BF185" s="99" t="s">
        <v>584</v>
      </c>
      <c r="BG185" s="100" t="s">
        <v>585</v>
      </c>
    </row>
    <row r="186" spans="44:59" s="123" customFormat="1" ht="12" customHeight="1">
      <c r="AR186" s="110"/>
      <c r="AT186" s="128">
        <v>2114</v>
      </c>
      <c r="AU186" s="129" t="s">
        <v>362</v>
      </c>
      <c r="AV186" s="129" t="s">
        <v>584</v>
      </c>
      <c r="AW186" s="130" t="s">
        <v>586</v>
      </c>
      <c r="AX186" s="129" t="s">
        <v>360</v>
      </c>
      <c r="AY186" s="127"/>
      <c r="AZ186" s="127"/>
      <c r="BA186" s="127"/>
      <c r="BB186" s="109"/>
      <c r="BC186" s="109"/>
      <c r="BF186" s="99" t="s">
        <v>584</v>
      </c>
      <c r="BG186" s="100" t="s">
        <v>586</v>
      </c>
    </row>
    <row r="187" spans="44:59" s="123" customFormat="1" ht="12" customHeight="1">
      <c r="AR187" s="110"/>
      <c r="AT187" s="128">
        <v>2101</v>
      </c>
      <c r="AU187" s="129" t="s">
        <v>362</v>
      </c>
      <c r="AV187" s="129" t="s">
        <v>584</v>
      </c>
      <c r="AW187" s="130" t="s">
        <v>587</v>
      </c>
      <c r="AX187" s="129" t="s">
        <v>360</v>
      </c>
      <c r="AY187" s="127"/>
      <c r="AZ187" s="127"/>
      <c r="BA187" s="127"/>
      <c r="BB187" s="109"/>
      <c r="BC187" s="109"/>
      <c r="BF187" s="99" t="s">
        <v>584</v>
      </c>
      <c r="BG187" s="100" t="s">
        <v>587</v>
      </c>
    </row>
    <row r="188" spans="44:59" s="123" customFormat="1" ht="12" customHeight="1">
      <c r="AR188" s="110"/>
      <c r="AT188" s="128">
        <v>2109</v>
      </c>
      <c r="AU188" s="129" t="s">
        <v>362</v>
      </c>
      <c r="AV188" s="129" t="s">
        <v>584</v>
      </c>
      <c r="AW188" s="130" t="s">
        <v>588</v>
      </c>
      <c r="AX188" s="129" t="s">
        <v>360</v>
      </c>
      <c r="AY188" s="127"/>
      <c r="AZ188" s="127"/>
      <c r="BA188" s="127"/>
      <c r="BB188" s="109"/>
      <c r="BC188" s="109"/>
      <c r="BF188" s="99" t="s">
        <v>584</v>
      </c>
      <c r="BG188" s="100" t="s">
        <v>588</v>
      </c>
    </row>
    <row r="189" spans="44:59" s="123" customFormat="1" ht="12" customHeight="1">
      <c r="AR189" s="110"/>
      <c r="AT189" s="128">
        <v>2119</v>
      </c>
      <c r="AU189" s="129" t="s">
        <v>362</v>
      </c>
      <c r="AV189" s="129" t="s">
        <v>584</v>
      </c>
      <c r="AW189" s="130" t="s">
        <v>589</v>
      </c>
      <c r="AX189" s="129" t="s">
        <v>360</v>
      </c>
      <c r="AY189" s="127"/>
      <c r="AZ189" s="127"/>
      <c r="BA189" s="127"/>
      <c r="BB189" s="109"/>
      <c r="BC189" s="109"/>
      <c r="BF189" s="99" t="s">
        <v>584</v>
      </c>
      <c r="BG189" s="100" t="s">
        <v>589</v>
      </c>
    </row>
    <row r="190" spans="44:59" s="123" customFormat="1" ht="12" customHeight="1">
      <c r="AR190" s="110"/>
      <c r="AT190" s="128">
        <v>2122</v>
      </c>
      <c r="AU190" s="129" t="s">
        <v>362</v>
      </c>
      <c r="AV190" s="129" t="s">
        <v>584</v>
      </c>
      <c r="AW190" s="130" t="s">
        <v>590</v>
      </c>
      <c r="AX190" s="129" t="s">
        <v>360</v>
      </c>
      <c r="AY190" s="127"/>
      <c r="AZ190" s="127"/>
      <c r="BA190" s="127"/>
      <c r="BB190" s="109"/>
      <c r="BC190" s="109"/>
      <c r="BF190" s="99" t="s">
        <v>584</v>
      </c>
      <c r="BG190" s="100" t="s">
        <v>590</v>
      </c>
    </row>
    <row r="191" spans="44:59" s="123" customFormat="1" ht="12" customHeight="1">
      <c r="AR191" s="110"/>
      <c r="AT191" s="128">
        <v>2121</v>
      </c>
      <c r="AU191" s="129" t="s">
        <v>362</v>
      </c>
      <c r="AV191" s="129" t="s">
        <v>584</v>
      </c>
      <c r="AW191" s="130" t="s">
        <v>591</v>
      </c>
      <c r="AX191" s="129" t="s">
        <v>360</v>
      </c>
      <c r="AY191" s="127"/>
      <c r="AZ191" s="127"/>
      <c r="BA191" s="127"/>
      <c r="BB191" s="109"/>
      <c r="BC191" s="109"/>
      <c r="BF191" s="99" t="s">
        <v>584</v>
      </c>
      <c r="BG191" s="100" t="s">
        <v>591</v>
      </c>
    </row>
    <row r="192" spans="44:59" s="123" customFormat="1" ht="12" customHeight="1">
      <c r="AR192" s="110"/>
      <c r="AT192" s="128">
        <v>2125</v>
      </c>
      <c r="AU192" s="129" t="s">
        <v>362</v>
      </c>
      <c r="AV192" s="129" t="s">
        <v>584</v>
      </c>
      <c r="AW192" s="130" t="s">
        <v>592</v>
      </c>
      <c r="AX192" s="129" t="s">
        <v>360</v>
      </c>
      <c r="AY192" s="127"/>
      <c r="AZ192" s="127"/>
      <c r="BA192" s="127"/>
      <c r="BB192" s="109"/>
      <c r="BC192" s="109"/>
      <c r="BF192" s="99" t="s">
        <v>584</v>
      </c>
      <c r="BG192" s="100" t="s">
        <v>592</v>
      </c>
    </row>
    <row r="193" spans="44:59" s="123" customFormat="1" ht="12" customHeight="1">
      <c r="AR193" s="110"/>
      <c r="AT193" s="128">
        <v>2112</v>
      </c>
      <c r="AU193" s="129" t="s">
        <v>362</v>
      </c>
      <c r="AV193" s="129" t="s">
        <v>593</v>
      </c>
      <c r="AW193" s="130" t="s">
        <v>594</v>
      </c>
      <c r="AX193" s="129" t="s">
        <v>359</v>
      </c>
      <c r="AY193" s="127"/>
      <c r="AZ193" s="127"/>
      <c r="BA193" s="127"/>
      <c r="BB193" s="109"/>
      <c r="BC193" s="109"/>
      <c r="BF193" s="99" t="s">
        <v>593</v>
      </c>
      <c r="BG193" s="100" t="s">
        <v>594</v>
      </c>
    </row>
    <row r="194" spans="44:59" s="123" customFormat="1" ht="12" customHeight="1">
      <c r="AR194" s="110"/>
      <c r="AT194" s="128">
        <v>2104</v>
      </c>
      <c r="AU194" s="129" t="s">
        <v>362</v>
      </c>
      <c r="AV194" s="129" t="s">
        <v>593</v>
      </c>
      <c r="AW194" s="130" t="s">
        <v>595</v>
      </c>
      <c r="AX194" s="129" t="s">
        <v>360</v>
      </c>
      <c r="AY194" s="127"/>
      <c r="AZ194" s="127"/>
      <c r="BA194" s="127"/>
      <c r="BB194" s="109"/>
      <c r="BC194" s="109"/>
      <c r="BF194" s="99" t="s">
        <v>593</v>
      </c>
      <c r="BG194" s="100" t="s">
        <v>595</v>
      </c>
    </row>
    <row r="195" spans="44:59" s="123" customFormat="1" ht="12" customHeight="1">
      <c r="AR195" s="110"/>
      <c r="AT195" s="128">
        <v>2110</v>
      </c>
      <c r="AU195" s="129" t="s">
        <v>362</v>
      </c>
      <c r="AV195" s="129" t="s">
        <v>593</v>
      </c>
      <c r="AW195" s="130" t="s">
        <v>596</v>
      </c>
      <c r="AX195" s="129" t="s">
        <v>360</v>
      </c>
      <c r="AY195" s="127"/>
      <c r="AZ195" s="127"/>
      <c r="BA195" s="127"/>
      <c r="BB195" s="109"/>
      <c r="BC195" s="109"/>
      <c r="BF195" s="99" t="s">
        <v>593</v>
      </c>
      <c r="BG195" s="100" t="s">
        <v>596</v>
      </c>
    </row>
    <row r="196" spans="44:59" s="123" customFormat="1" ht="12" customHeight="1">
      <c r="AR196" s="110"/>
      <c r="AT196" s="128">
        <v>2106</v>
      </c>
      <c r="AU196" s="129" t="s">
        <v>362</v>
      </c>
      <c r="AV196" s="129" t="s">
        <v>593</v>
      </c>
      <c r="AW196" s="130" t="s">
        <v>597</v>
      </c>
      <c r="AX196" s="129" t="s">
        <v>360</v>
      </c>
      <c r="AY196" s="127"/>
      <c r="AZ196" s="127"/>
      <c r="BA196" s="127"/>
      <c r="BB196" s="109"/>
      <c r="BC196" s="109"/>
      <c r="BF196" s="99" t="s">
        <v>593</v>
      </c>
      <c r="BG196" s="100" t="s">
        <v>597</v>
      </c>
    </row>
    <row r="197" spans="44:59" s="123" customFormat="1" ht="12" customHeight="1">
      <c r="AR197" s="110"/>
      <c r="AT197" s="128">
        <v>2117</v>
      </c>
      <c r="AU197" s="129" t="s">
        <v>362</v>
      </c>
      <c r="AV197" s="129" t="s">
        <v>593</v>
      </c>
      <c r="AW197" s="130" t="s">
        <v>598</v>
      </c>
      <c r="AX197" s="129" t="s">
        <v>360</v>
      </c>
      <c r="AY197" s="127"/>
      <c r="AZ197" s="127"/>
      <c r="BA197" s="127"/>
      <c r="BB197" s="109"/>
      <c r="BC197" s="109"/>
      <c r="BF197" s="99" t="s">
        <v>593</v>
      </c>
      <c r="BG197" s="100" t="s">
        <v>598</v>
      </c>
    </row>
    <row r="198" spans="44:59" s="123" customFormat="1" ht="12" customHeight="1">
      <c r="AR198" s="110"/>
      <c r="AT198" s="128">
        <v>2107</v>
      </c>
      <c r="AU198" s="129" t="s">
        <v>362</v>
      </c>
      <c r="AV198" s="129" t="s">
        <v>593</v>
      </c>
      <c r="AW198" s="130" t="s">
        <v>599</v>
      </c>
      <c r="AX198" s="129" t="s">
        <v>360</v>
      </c>
      <c r="AY198" s="127"/>
      <c r="AZ198" s="127"/>
      <c r="BA198" s="127"/>
      <c r="BB198" s="109"/>
      <c r="BC198" s="109"/>
      <c r="BF198" s="99" t="s">
        <v>593</v>
      </c>
      <c r="BG198" s="100" t="s">
        <v>599</v>
      </c>
    </row>
    <row r="199" spans="44:59" s="123" customFormat="1" ht="12" customHeight="1">
      <c r="AR199" s="110"/>
      <c r="AT199" s="128">
        <v>2118</v>
      </c>
      <c r="AU199" s="129" t="s">
        <v>362</v>
      </c>
      <c r="AV199" s="129" t="s">
        <v>593</v>
      </c>
      <c r="AW199" s="130" t="s">
        <v>600</v>
      </c>
      <c r="AX199" s="129" t="s">
        <v>360</v>
      </c>
      <c r="AY199" s="127"/>
      <c r="AZ199" s="127"/>
      <c r="BA199" s="127"/>
      <c r="BB199" s="109"/>
      <c r="BC199" s="109"/>
      <c r="BF199" s="99" t="s">
        <v>593</v>
      </c>
      <c r="BG199" s="100" t="s">
        <v>600</v>
      </c>
    </row>
    <row r="200" spans="44:59" s="123" customFormat="1" ht="12" customHeight="1">
      <c r="AR200" s="110"/>
      <c r="AT200" s="128">
        <v>2111</v>
      </c>
      <c r="AU200" s="129" t="s">
        <v>362</v>
      </c>
      <c r="AV200" s="129" t="s">
        <v>601</v>
      </c>
      <c r="AW200" s="130" t="s">
        <v>602</v>
      </c>
      <c r="AX200" s="129" t="s">
        <v>359</v>
      </c>
      <c r="AY200" s="127"/>
      <c r="AZ200" s="127"/>
      <c r="BA200" s="127"/>
      <c r="BB200" s="109"/>
      <c r="BC200" s="109"/>
      <c r="BF200" s="99" t="s">
        <v>601</v>
      </c>
      <c r="BG200" s="100" t="s">
        <v>602</v>
      </c>
    </row>
    <row r="201" spans="44:59" s="123" customFormat="1" ht="12" customHeight="1">
      <c r="AR201" s="110"/>
      <c r="AT201" s="128">
        <v>2102</v>
      </c>
      <c r="AU201" s="129" t="s">
        <v>362</v>
      </c>
      <c r="AV201" s="129" t="s">
        <v>601</v>
      </c>
      <c r="AW201" s="130" t="s">
        <v>603</v>
      </c>
      <c r="AX201" s="129" t="s">
        <v>360</v>
      </c>
      <c r="AY201" s="127"/>
      <c r="AZ201" s="127"/>
      <c r="BA201" s="127"/>
      <c r="BB201" s="109"/>
      <c r="BC201" s="109"/>
      <c r="BF201" s="99" t="s">
        <v>601</v>
      </c>
      <c r="BG201" s="100" t="s">
        <v>603</v>
      </c>
    </row>
    <row r="202" spans="44:59" s="123" customFormat="1" ht="12" customHeight="1">
      <c r="AR202" s="110"/>
      <c r="AT202" s="128">
        <v>2113</v>
      </c>
      <c r="AU202" s="129" t="s">
        <v>362</v>
      </c>
      <c r="AV202" s="129" t="s">
        <v>601</v>
      </c>
      <c r="AW202" s="130" t="s">
        <v>604</v>
      </c>
      <c r="AX202" s="129" t="s">
        <v>360</v>
      </c>
      <c r="AY202" s="127"/>
      <c r="AZ202" s="127"/>
      <c r="BA202" s="127"/>
      <c r="BB202" s="109"/>
      <c r="BC202" s="109"/>
      <c r="BF202" s="99" t="s">
        <v>601</v>
      </c>
      <c r="BG202" s="100" t="s">
        <v>604</v>
      </c>
    </row>
    <row r="203" spans="44:59" s="123" customFormat="1" ht="12" customHeight="1">
      <c r="AR203" s="110"/>
      <c r="AT203" s="128">
        <v>2105</v>
      </c>
      <c r="AU203" s="129" t="s">
        <v>362</v>
      </c>
      <c r="AV203" s="129" t="s">
        <v>601</v>
      </c>
      <c r="AW203" s="130" t="s">
        <v>605</v>
      </c>
      <c r="AX203" s="129" t="s">
        <v>360</v>
      </c>
      <c r="AY203" s="127"/>
      <c r="AZ203" s="127"/>
      <c r="BA203" s="127"/>
      <c r="BB203" s="109"/>
      <c r="BC203" s="109"/>
      <c r="BF203" s="99" t="s">
        <v>601</v>
      </c>
      <c r="BG203" s="100" t="s">
        <v>605</v>
      </c>
    </row>
    <row r="204" spans="44:59" s="123" customFormat="1" ht="12" customHeight="1">
      <c r="AR204" s="110"/>
      <c r="AT204" s="128">
        <v>2115</v>
      </c>
      <c r="AU204" s="129" t="s">
        <v>362</v>
      </c>
      <c r="AV204" s="129" t="s">
        <v>601</v>
      </c>
      <c r="AW204" s="130" t="s">
        <v>606</v>
      </c>
      <c r="AX204" s="129" t="s">
        <v>360</v>
      </c>
      <c r="AY204" s="127"/>
      <c r="AZ204" s="127"/>
      <c r="BA204" s="127"/>
      <c r="BB204" s="109"/>
      <c r="BC204" s="109"/>
      <c r="BF204" s="99" t="s">
        <v>601</v>
      </c>
      <c r="BG204" s="100" t="s">
        <v>606</v>
      </c>
    </row>
    <row r="205" spans="44:59" s="123" customFormat="1" ht="12" customHeight="1">
      <c r="AR205" s="110"/>
      <c r="AT205" s="128">
        <v>2116</v>
      </c>
      <c r="AU205" s="129" t="s">
        <v>362</v>
      </c>
      <c r="AV205" s="129" t="s">
        <v>601</v>
      </c>
      <c r="AW205" s="130" t="s">
        <v>607</v>
      </c>
      <c r="AX205" s="129" t="s">
        <v>360</v>
      </c>
      <c r="AY205" s="127"/>
      <c r="AZ205" s="127"/>
      <c r="BA205" s="127"/>
      <c r="BB205" s="109"/>
      <c r="BC205" s="109"/>
      <c r="BF205" s="99" t="s">
        <v>601</v>
      </c>
      <c r="BG205" s="100" t="s">
        <v>607</v>
      </c>
    </row>
    <row r="206" spans="44:59" s="123" customFormat="1" ht="12" customHeight="1">
      <c r="AR206" s="110"/>
      <c r="AT206" s="128">
        <v>2103</v>
      </c>
      <c r="AU206" s="129" t="s">
        <v>362</v>
      </c>
      <c r="AV206" s="129" t="s">
        <v>601</v>
      </c>
      <c r="AW206" s="130" t="s">
        <v>608</v>
      </c>
      <c r="AX206" s="129" t="s">
        <v>360</v>
      </c>
      <c r="AY206" s="127"/>
      <c r="AZ206" s="127"/>
      <c r="BA206" s="127"/>
      <c r="BB206" s="109"/>
      <c r="BC206" s="109"/>
      <c r="BF206" s="99" t="s">
        <v>601</v>
      </c>
      <c r="BG206" s="100" t="s">
        <v>608</v>
      </c>
    </row>
    <row r="207" spans="44:59" s="123" customFormat="1" ht="12" customHeight="1">
      <c r="AR207" s="110"/>
      <c r="AT207" s="128">
        <v>2108</v>
      </c>
      <c r="AU207" s="129" t="s">
        <v>362</v>
      </c>
      <c r="AV207" s="129" t="s">
        <v>601</v>
      </c>
      <c r="AW207" s="130" t="s">
        <v>609</v>
      </c>
      <c r="AX207" s="129" t="s">
        <v>360</v>
      </c>
      <c r="AY207" s="127"/>
      <c r="AZ207" s="127"/>
      <c r="BA207" s="127"/>
      <c r="BB207" s="109"/>
      <c r="BC207" s="109"/>
      <c r="BF207" s="99" t="s">
        <v>601</v>
      </c>
      <c r="BG207" s="100" t="s">
        <v>609</v>
      </c>
    </row>
    <row r="208" spans="44:59" s="123" customFormat="1" ht="12" customHeight="1">
      <c r="AR208" s="110"/>
      <c r="AT208" s="128">
        <v>2800</v>
      </c>
      <c r="AU208" s="129" t="s">
        <v>362</v>
      </c>
      <c r="AV208" s="129" t="s">
        <v>610</v>
      </c>
      <c r="AW208" s="130" t="s">
        <v>611</v>
      </c>
      <c r="AX208" s="129" t="s">
        <v>359</v>
      </c>
      <c r="AY208" s="127"/>
      <c r="AZ208" s="127"/>
      <c r="BA208" s="127"/>
      <c r="BB208" s="109"/>
      <c r="BC208" s="109"/>
      <c r="BF208" s="99" t="s">
        <v>610</v>
      </c>
      <c r="BG208" s="100" t="s">
        <v>611</v>
      </c>
    </row>
    <row r="209" spans="44:59" s="123" customFormat="1" ht="12" customHeight="1">
      <c r="AR209" s="110"/>
      <c r="AT209" s="128">
        <v>2810</v>
      </c>
      <c r="AU209" s="129" t="s">
        <v>362</v>
      </c>
      <c r="AV209" s="129" t="s">
        <v>610</v>
      </c>
      <c r="AW209" s="130" t="s">
        <v>612</v>
      </c>
      <c r="AX209" s="129" t="s">
        <v>360</v>
      </c>
      <c r="AY209" s="127"/>
      <c r="AZ209" s="127"/>
      <c r="BA209" s="127"/>
      <c r="BB209" s="109"/>
      <c r="BC209" s="109"/>
      <c r="BF209" s="99" t="s">
        <v>610</v>
      </c>
      <c r="BG209" s="100" t="s">
        <v>612</v>
      </c>
    </row>
    <row r="210" spans="44:59" s="123" customFormat="1" ht="12" customHeight="1">
      <c r="AR210" s="110"/>
      <c r="AT210" s="128">
        <v>2806</v>
      </c>
      <c r="AU210" s="129" t="s">
        <v>362</v>
      </c>
      <c r="AV210" s="129" t="s">
        <v>610</v>
      </c>
      <c r="AW210" s="130" t="s">
        <v>613</v>
      </c>
      <c r="AX210" s="129" t="s">
        <v>360</v>
      </c>
      <c r="AY210" s="127"/>
      <c r="AZ210" s="127"/>
      <c r="BA210" s="127"/>
      <c r="BB210" s="109"/>
      <c r="BC210" s="109"/>
      <c r="BF210" s="99" t="s">
        <v>610</v>
      </c>
      <c r="BG210" s="100" t="s">
        <v>613</v>
      </c>
    </row>
    <row r="211" spans="44:59" s="123" customFormat="1" ht="12" customHeight="1">
      <c r="AR211" s="110"/>
      <c r="AT211" s="128">
        <v>2804</v>
      </c>
      <c r="AU211" s="129" t="s">
        <v>362</v>
      </c>
      <c r="AV211" s="129" t="s">
        <v>610</v>
      </c>
      <c r="AW211" s="130" t="s">
        <v>614</v>
      </c>
      <c r="AX211" s="129" t="s">
        <v>360</v>
      </c>
      <c r="AY211" s="127"/>
      <c r="AZ211" s="127"/>
      <c r="BA211" s="127"/>
      <c r="BB211" s="109"/>
      <c r="BC211" s="109"/>
      <c r="BF211" s="99" t="s">
        <v>610</v>
      </c>
      <c r="BG211" s="100" t="s">
        <v>614</v>
      </c>
    </row>
    <row r="212" spans="44:59" s="123" customFormat="1" ht="12" customHeight="1">
      <c r="AR212" s="110"/>
      <c r="AT212" s="128">
        <v>2808</v>
      </c>
      <c r="AU212" s="129" t="s">
        <v>362</v>
      </c>
      <c r="AV212" s="129" t="s">
        <v>610</v>
      </c>
      <c r="AW212" s="130" t="s">
        <v>615</v>
      </c>
      <c r="AX212" s="129" t="s">
        <v>360</v>
      </c>
      <c r="AY212" s="127"/>
      <c r="AZ212" s="127"/>
      <c r="BA212" s="127"/>
      <c r="BB212" s="109"/>
      <c r="BC212" s="109"/>
      <c r="BF212" s="99" t="s">
        <v>610</v>
      </c>
      <c r="BG212" s="100" t="s">
        <v>615</v>
      </c>
    </row>
    <row r="213" spans="44:59" s="123" customFormat="1" ht="12" customHeight="1">
      <c r="AR213" s="110"/>
      <c r="AT213" s="128">
        <v>2807</v>
      </c>
      <c r="AU213" s="129" t="s">
        <v>362</v>
      </c>
      <c r="AV213" s="129" t="s">
        <v>610</v>
      </c>
      <c r="AW213" s="130" t="s">
        <v>616</v>
      </c>
      <c r="AX213" s="129" t="s">
        <v>360</v>
      </c>
      <c r="AY213" s="127"/>
      <c r="AZ213" s="127"/>
      <c r="BA213" s="127"/>
      <c r="BB213" s="109"/>
      <c r="BC213" s="109"/>
      <c r="BF213" s="99" t="s">
        <v>610</v>
      </c>
      <c r="BG213" s="100" t="s">
        <v>616</v>
      </c>
    </row>
    <row r="214" spans="44:59" s="123" customFormat="1" ht="12" customHeight="1">
      <c r="AR214" s="110"/>
      <c r="AT214" s="128">
        <v>2805</v>
      </c>
      <c r="AU214" s="129" t="s">
        <v>362</v>
      </c>
      <c r="AV214" s="129" t="s">
        <v>610</v>
      </c>
      <c r="AW214" s="130" t="s">
        <v>617</v>
      </c>
      <c r="AX214" s="129" t="s">
        <v>360</v>
      </c>
      <c r="AY214" s="127"/>
      <c r="AZ214" s="127"/>
      <c r="BA214" s="127"/>
      <c r="BB214" s="109"/>
      <c r="BC214" s="109"/>
      <c r="BF214" s="99" t="s">
        <v>610</v>
      </c>
      <c r="BG214" s="100" t="s">
        <v>617</v>
      </c>
    </row>
    <row r="215" spans="44:59" s="123" customFormat="1" ht="12" customHeight="1">
      <c r="AR215" s="110"/>
      <c r="AT215" s="128">
        <v>2890</v>
      </c>
      <c r="AU215" s="129" t="s">
        <v>362</v>
      </c>
      <c r="AV215" s="129" t="s">
        <v>618</v>
      </c>
      <c r="AW215" s="130" t="s">
        <v>619</v>
      </c>
      <c r="AX215" s="129" t="s">
        <v>359</v>
      </c>
      <c r="AY215" s="127"/>
      <c r="AZ215" s="127"/>
      <c r="BA215" s="127"/>
      <c r="BB215" s="109"/>
      <c r="BC215" s="109"/>
      <c r="BF215" s="99" t="s">
        <v>618</v>
      </c>
      <c r="BG215" s="100" t="s">
        <v>619</v>
      </c>
    </row>
    <row r="216" spans="44:59" s="123" customFormat="1" ht="12" customHeight="1">
      <c r="AR216" s="110"/>
      <c r="AT216" s="128">
        <v>2803</v>
      </c>
      <c r="AU216" s="129" t="s">
        <v>362</v>
      </c>
      <c r="AV216" s="129" t="s">
        <v>618</v>
      </c>
      <c r="AW216" s="130" t="s">
        <v>620</v>
      </c>
      <c r="AX216" s="129" t="s">
        <v>360</v>
      </c>
      <c r="AY216" s="127"/>
      <c r="AZ216" s="127"/>
      <c r="BA216" s="127"/>
      <c r="BB216" s="109"/>
      <c r="BC216" s="109"/>
      <c r="BF216" s="99" t="s">
        <v>618</v>
      </c>
      <c r="BG216" s="100" t="s">
        <v>620</v>
      </c>
    </row>
    <row r="217" spans="44:59" s="123" customFormat="1" ht="12" customHeight="1">
      <c r="AR217" s="110"/>
      <c r="AT217" s="128">
        <v>2809</v>
      </c>
      <c r="AU217" s="129" t="s">
        <v>362</v>
      </c>
      <c r="AV217" s="129" t="s">
        <v>618</v>
      </c>
      <c r="AW217" s="130" t="s">
        <v>621</v>
      </c>
      <c r="AX217" s="129" t="s">
        <v>360</v>
      </c>
      <c r="AY217" s="127"/>
      <c r="AZ217" s="127"/>
      <c r="BA217" s="127"/>
      <c r="BB217" s="109"/>
      <c r="BC217" s="109"/>
      <c r="BF217" s="99" t="s">
        <v>618</v>
      </c>
      <c r="BG217" s="100" t="s">
        <v>621</v>
      </c>
    </row>
    <row r="218" spans="44:59" s="123" customFormat="1" ht="12" customHeight="1">
      <c r="AR218" s="110"/>
      <c r="AT218" s="128">
        <v>2801</v>
      </c>
      <c r="AU218" s="129" t="s">
        <v>362</v>
      </c>
      <c r="AV218" s="129" t="s">
        <v>618</v>
      </c>
      <c r="AW218" s="130" t="s">
        <v>622</v>
      </c>
      <c r="AX218" s="129" t="s">
        <v>360</v>
      </c>
      <c r="AY218" s="127"/>
      <c r="AZ218" s="127"/>
      <c r="BA218" s="127"/>
      <c r="BB218" s="109"/>
      <c r="BC218" s="109"/>
      <c r="BF218" s="99" t="s">
        <v>618</v>
      </c>
      <c r="BG218" s="100" t="s">
        <v>622</v>
      </c>
    </row>
    <row r="219" spans="44:59" s="123" customFormat="1" ht="12" customHeight="1">
      <c r="AR219" s="110"/>
      <c r="AT219" s="128">
        <v>2311</v>
      </c>
      <c r="AU219" s="129" t="s">
        <v>362</v>
      </c>
      <c r="AV219" s="129" t="s">
        <v>623</v>
      </c>
      <c r="AW219" s="130" t="s">
        <v>624</v>
      </c>
      <c r="AX219" s="129" t="s">
        <v>359</v>
      </c>
      <c r="AY219" s="127"/>
      <c r="AZ219" s="127"/>
      <c r="BA219" s="127"/>
      <c r="BB219" s="109"/>
      <c r="BC219" s="109"/>
      <c r="BF219" s="99" t="s">
        <v>623</v>
      </c>
      <c r="BG219" s="100" t="s">
        <v>624</v>
      </c>
    </row>
    <row r="220" spans="44:59" s="123" customFormat="1" ht="12" customHeight="1">
      <c r="AR220" s="110"/>
      <c r="AT220" s="128">
        <v>2314</v>
      </c>
      <c r="AU220" s="129" t="s">
        <v>362</v>
      </c>
      <c r="AV220" s="129" t="s">
        <v>623</v>
      </c>
      <c r="AW220" s="130" t="s">
        <v>625</v>
      </c>
      <c r="AX220" s="129" t="s">
        <v>360</v>
      </c>
      <c r="AY220" s="127"/>
      <c r="AZ220" s="127"/>
      <c r="BA220" s="127"/>
      <c r="BB220" s="109"/>
      <c r="BC220" s="109"/>
      <c r="BF220" s="99" t="s">
        <v>623</v>
      </c>
      <c r="BG220" s="100" t="s">
        <v>625</v>
      </c>
    </row>
    <row r="221" spans="44:59" s="123" customFormat="1" ht="12" customHeight="1">
      <c r="AR221" s="110"/>
      <c r="AT221" s="128">
        <v>2315</v>
      </c>
      <c r="AU221" s="129" t="s">
        <v>362</v>
      </c>
      <c r="AV221" s="129" t="s">
        <v>623</v>
      </c>
      <c r="AW221" s="130" t="s">
        <v>626</v>
      </c>
      <c r="AX221" s="129" t="s">
        <v>360</v>
      </c>
      <c r="AY221" s="127"/>
      <c r="AZ221" s="127"/>
      <c r="BA221" s="127"/>
      <c r="BB221" s="109"/>
      <c r="BC221" s="109"/>
      <c r="BF221" s="99" t="s">
        <v>623</v>
      </c>
      <c r="BG221" s="100" t="s">
        <v>626</v>
      </c>
    </row>
    <row r="222" spans="44:59" s="123" customFormat="1" ht="12" customHeight="1">
      <c r="AR222" s="110"/>
      <c r="AT222" s="128">
        <v>2303</v>
      </c>
      <c r="AU222" s="129" t="s">
        <v>362</v>
      </c>
      <c r="AV222" s="129" t="s">
        <v>623</v>
      </c>
      <c r="AW222" s="130" t="s">
        <v>627</v>
      </c>
      <c r="AX222" s="129" t="s">
        <v>360</v>
      </c>
      <c r="AY222" s="127"/>
      <c r="AZ222" s="127"/>
      <c r="BA222" s="127"/>
      <c r="BB222" s="109"/>
      <c r="BC222" s="109"/>
      <c r="BF222" s="99" t="s">
        <v>623</v>
      </c>
      <c r="BG222" s="100" t="s">
        <v>627</v>
      </c>
    </row>
    <row r="223" spans="44:59" s="123" customFormat="1" ht="12" customHeight="1">
      <c r="AR223" s="110"/>
      <c r="AT223" s="128">
        <v>2304</v>
      </c>
      <c r="AU223" s="129" t="s">
        <v>362</v>
      </c>
      <c r="AV223" s="129" t="s">
        <v>623</v>
      </c>
      <c r="AW223" s="130" t="s">
        <v>628</v>
      </c>
      <c r="AX223" s="129" t="s">
        <v>360</v>
      </c>
      <c r="AY223" s="127"/>
      <c r="AZ223" s="127"/>
      <c r="BA223" s="127"/>
      <c r="BB223" s="109"/>
      <c r="BC223" s="109"/>
      <c r="BF223" s="99" t="s">
        <v>623</v>
      </c>
      <c r="BG223" s="100" t="s">
        <v>628</v>
      </c>
    </row>
    <row r="224" spans="44:59" s="123" customFormat="1" ht="12" customHeight="1">
      <c r="AR224" s="110"/>
      <c r="AT224" s="128">
        <v>2307</v>
      </c>
      <c r="AU224" s="129" t="s">
        <v>362</v>
      </c>
      <c r="AV224" s="129" t="s">
        <v>623</v>
      </c>
      <c r="AW224" s="130" t="s">
        <v>629</v>
      </c>
      <c r="AX224" s="129" t="s">
        <v>360</v>
      </c>
      <c r="AY224" s="127"/>
      <c r="AZ224" s="127"/>
      <c r="BA224" s="127"/>
      <c r="BB224" s="109"/>
      <c r="BC224" s="109"/>
      <c r="BF224" s="99" t="s">
        <v>623</v>
      </c>
      <c r="BG224" s="100" t="s">
        <v>629</v>
      </c>
    </row>
    <row r="225" spans="44:59" s="123" customFormat="1" ht="12" customHeight="1">
      <c r="AR225" s="110"/>
      <c r="AT225" s="128">
        <v>2300</v>
      </c>
      <c r="AU225" s="129" t="s">
        <v>362</v>
      </c>
      <c r="AV225" s="129" t="s">
        <v>630</v>
      </c>
      <c r="AW225" s="130" t="s">
        <v>631</v>
      </c>
      <c r="AX225" s="129" t="s">
        <v>359</v>
      </c>
      <c r="AY225" s="127"/>
      <c r="AZ225" s="127"/>
      <c r="BA225" s="127"/>
      <c r="BB225" s="109"/>
      <c r="BC225" s="109"/>
      <c r="BF225" s="99" t="s">
        <v>630</v>
      </c>
      <c r="BG225" s="100" t="s">
        <v>631</v>
      </c>
    </row>
    <row r="226" spans="44:59" s="123" customFormat="1" ht="12" customHeight="1">
      <c r="AR226" s="110"/>
      <c r="AT226" s="128">
        <v>2301</v>
      </c>
      <c r="AU226" s="129" t="s">
        <v>362</v>
      </c>
      <c r="AV226" s="129" t="s">
        <v>630</v>
      </c>
      <c r="AW226" s="130" t="s">
        <v>632</v>
      </c>
      <c r="AX226" s="129" t="s">
        <v>360</v>
      </c>
      <c r="AY226" s="127"/>
      <c r="AZ226" s="127"/>
      <c r="BA226" s="127"/>
      <c r="BB226" s="109"/>
      <c r="BC226" s="109"/>
      <c r="BF226" s="99" t="s">
        <v>630</v>
      </c>
      <c r="BG226" s="100" t="s">
        <v>632</v>
      </c>
    </row>
    <row r="227" spans="44:59" s="123" customFormat="1" ht="12" customHeight="1">
      <c r="AR227" s="110"/>
      <c r="AT227" s="128">
        <v>2313</v>
      </c>
      <c r="AU227" s="129" t="s">
        <v>362</v>
      </c>
      <c r="AV227" s="129" t="s">
        <v>630</v>
      </c>
      <c r="AW227" s="130" t="s">
        <v>633</v>
      </c>
      <c r="AX227" s="129" t="s">
        <v>360</v>
      </c>
      <c r="AY227" s="127"/>
      <c r="AZ227" s="127"/>
      <c r="BA227" s="127"/>
      <c r="BB227" s="109"/>
      <c r="BC227" s="109"/>
      <c r="BF227" s="99" t="s">
        <v>630</v>
      </c>
      <c r="BG227" s="100" t="s">
        <v>633</v>
      </c>
    </row>
    <row r="228" spans="44:59" s="123" customFormat="1" ht="12" customHeight="1">
      <c r="AR228" s="110"/>
      <c r="AT228" s="128">
        <v>2302</v>
      </c>
      <c r="AU228" s="129" t="s">
        <v>362</v>
      </c>
      <c r="AV228" s="129" t="s">
        <v>630</v>
      </c>
      <c r="AW228" s="130" t="s">
        <v>634</v>
      </c>
      <c r="AX228" s="129" t="s">
        <v>360</v>
      </c>
      <c r="AY228" s="127"/>
      <c r="AZ228" s="127"/>
      <c r="BA228" s="127"/>
      <c r="BB228" s="109"/>
      <c r="BC228" s="109"/>
      <c r="BF228" s="99" t="s">
        <v>630</v>
      </c>
      <c r="BG228" s="100" t="s">
        <v>634</v>
      </c>
    </row>
    <row r="229" spans="44:59" s="123" customFormat="1" ht="12" customHeight="1">
      <c r="AR229" s="110"/>
      <c r="AT229" s="128">
        <v>2305</v>
      </c>
      <c r="AU229" s="129" t="s">
        <v>362</v>
      </c>
      <c r="AV229" s="129" t="s">
        <v>630</v>
      </c>
      <c r="AW229" s="130" t="s">
        <v>635</v>
      </c>
      <c r="AX229" s="129" t="s">
        <v>360</v>
      </c>
      <c r="AY229" s="127"/>
      <c r="AZ229" s="127"/>
      <c r="BA229" s="127"/>
      <c r="BB229" s="109"/>
      <c r="BC229" s="109"/>
      <c r="BF229" s="99" t="s">
        <v>630</v>
      </c>
      <c r="BG229" s="100" t="s">
        <v>635</v>
      </c>
    </row>
    <row r="230" spans="44:59" s="123" customFormat="1" ht="12" customHeight="1">
      <c r="AR230" s="110"/>
      <c r="AT230" s="128">
        <v>2306</v>
      </c>
      <c r="AU230" s="129" t="s">
        <v>362</v>
      </c>
      <c r="AV230" s="129" t="s">
        <v>630</v>
      </c>
      <c r="AW230" s="130" t="s">
        <v>636</v>
      </c>
      <c r="AX230" s="129" t="s">
        <v>360</v>
      </c>
      <c r="AY230" s="127"/>
      <c r="AZ230" s="127"/>
      <c r="BA230" s="127"/>
      <c r="BB230" s="109"/>
      <c r="BC230" s="109"/>
      <c r="BF230" s="99" t="s">
        <v>630</v>
      </c>
      <c r="BG230" s="100" t="s">
        <v>636</v>
      </c>
    </row>
    <row r="231" spans="44:59" s="123" customFormat="1" ht="12" customHeight="1">
      <c r="AR231" s="110"/>
      <c r="AT231" s="128">
        <v>2309</v>
      </c>
      <c r="AU231" s="129" t="s">
        <v>362</v>
      </c>
      <c r="AV231" s="129" t="s">
        <v>630</v>
      </c>
      <c r="AW231" s="130" t="s">
        <v>637</v>
      </c>
      <c r="AX231" s="129" t="s">
        <v>360</v>
      </c>
      <c r="AY231" s="127"/>
      <c r="AZ231" s="127"/>
      <c r="BA231" s="127"/>
      <c r="BB231" s="109"/>
      <c r="BC231" s="109"/>
      <c r="BF231" s="99" t="s">
        <v>630</v>
      </c>
      <c r="BG231" s="100" t="s">
        <v>637</v>
      </c>
    </row>
    <row r="232" spans="44:59" s="123" customFormat="1" ht="12" customHeight="1">
      <c r="AR232" s="110"/>
      <c r="AT232" s="128">
        <v>2308</v>
      </c>
      <c r="AU232" s="129" t="s">
        <v>362</v>
      </c>
      <c r="AV232" s="129" t="s">
        <v>630</v>
      </c>
      <c r="AW232" s="130" t="s">
        <v>638</v>
      </c>
      <c r="AX232" s="129" t="s">
        <v>360</v>
      </c>
      <c r="AY232" s="127"/>
      <c r="AZ232" s="127"/>
      <c r="BA232" s="127"/>
      <c r="BB232" s="109"/>
      <c r="BC232" s="109"/>
      <c r="BF232" s="99" t="s">
        <v>630</v>
      </c>
      <c r="BG232" s="100" t="s">
        <v>638</v>
      </c>
    </row>
    <row r="233" spans="44:59" s="123" customFormat="1" ht="12" customHeight="1">
      <c r="AR233" s="110"/>
      <c r="AT233" s="128">
        <v>2310</v>
      </c>
      <c r="AU233" s="129" t="s">
        <v>362</v>
      </c>
      <c r="AV233" s="129" t="s">
        <v>630</v>
      </c>
      <c r="AW233" s="130" t="s">
        <v>639</v>
      </c>
      <c r="AX233" s="129" t="s">
        <v>360</v>
      </c>
      <c r="AY233" s="127"/>
      <c r="AZ233" s="127"/>
      <c r="BA233" s="127"/>
      <c r="BB233" s="109"/>
      <c r="BC233" s="109"/>
      <c r="BF233" s="99" t="s">
        <v>630</v>
      </c>
      <c r="BG233" s="100" t="s">
        <v>639</v>
      </c>
    </row>
    <row r="234" spans="44:59" s="123" customFormat="1" ht="12" customHeight="1">
      <c r="AR234" s="110"/>
      <c r="AT234" s="128">
        <v>2312</v>
      </c>
      <c r="AU234" s="129" t="s">
        <v>362</v>
      </c>
      <c r="AV234" s="129" t="s">
        <v>630</v>
      </c>
      <c r="AW234" s="130" t="s">
        <v>640</v>
      </c>
      <c r="AX234" s="129" t="s">
        <v>360</v>
      </c>
      <c r="AY234" s="127"/>
      <c r="AZ234" s="127"/>
      <c r="BA234" s="127"/>
      <c r="BB234" s="109"/>
      <c r="BC234" s="109"/>
      <c r="BF234" s="99" t="s">
        <v>630</v>
      </c>
      <c r="BG234" s="100" t="s">
        <v>640</v>
      </c>
    </row>
    <row r="235" spans="44:59" s="123" customFormat="1" ht="12" customHeight="1">
      <c r="AR235" s="110"/>
      <c r="AT235" s="128">
        <v>3400</v>
      </c>
      <c r="AU235" s="129" t="s">
        <v>362</v>
      </c>
      <c r="AV235" s="129" t="s">
        <v>641</v>
      </c>
      <c r="AW235" s="130" t="s">
        <v>642</v>
      </c>
      <c r="AX235" s="129" t="s">
        <v>359</v>
      </c>
      <c r="AY235" s="127"/>
      <c r="AZ235" s="127"/>
      <c r="BA235" s="127"/>
      <c r="BB235" s="109"/>
      <c r="BC235" s="109"/>
      <c r="BF235" s="99" t="s">
        <v>641</v>
      </c>
      <c r="BG235" s="100" t="s">
        <v>642</v>
      </c>
    </row>
    <row r="236" spans="44:59" s="123" customFormat="1" ht="12" customHeight="1">
      <c r="AR236" s="110"/>
      <c r="AT236" s="128">
        <v>3402</v>
      </c>
      <c r="AU236" s="129" t="s">
        <v>362</v>
      </c>
      <c r="AV236" s="129" t="s">
        <v>641</v>
      </c>
      <c r="AW236" s="130" t="s">
        <v>643</v>
      </c>
      <c r="AX236" s="129" t="s">
        <v>360</v>
      </c>
      <c r="AY236" s="127"/>
      <c r="AZ236" s="127"/>
      <c r="BA236" s="127"/>
      <c r="BB236" s="109"/>
      <c r="BC236" s="109"/>
      <c r="BF236" s="99" t="s">
        <v>641</v>
      </c>
      <c r="BG236" s="100" t="s">
        <v>643</v>
      </c>
    </row>
    <row r="237" spans="44:59" s="123" customFormat="1" ht="12" customHeight="1">
      <c r="AR237" s="110"/>
      <c r="AT237" s="128">
        <v>3403</v>
      </c>
      <c r="AU237" s="129" t="s">
        <v>362</v>
      </c>
      <c r="AV237" s="129" t="s">
        <v>641</v>
      </c>
      <c r="AW237" s="130" t="s">
        <v>644</v>
      </c>
      <c r="AX237" s="129" t="s">
        <v>360</v>
      </c>
      <c r="AY237" s="127"/>
      <c r="AZ237" s="127"/>
      <c r="BA237" s="127"/>
      <c r="BB237" s="109"/>
      <c r="BC237" s="109"/>
      <c r="BF237" s="99" t="s">
        <v>641</v>
      </c>
      <c r="BG237" s="100" t="s">
        <v>644</v>
      </c>
    </row>
    <row r="238" spans="44:59" s="123" customFormat="1" ht="12" customHeight="1">
      <c r="AR238" s="110"/>
      <c r="AT238" s="128">
        <v>3404</v>
      </c>
      <c r="AU238" s="129" t="s">
        <v>362</v>
      </c>
      <c r="AV238" s="129" t="s">
        <v>641</v>
      </c>
      <c r="AW238" s="130" t="s">
        <v>645</v>
      </c>
      <c r="AX238" s="129" t="s">
        <v>360</v>
      </c>
      <c r="AY238" s="127"/>
      <c r="AZ238" s="127"/>
      <c r="BA238" s="127"/>
      <c r="BB238" s="109"/>
      <c r="BC238" s="109"/>
      <c r="BF238" s="99" t="s">
        <v>641</v>
      </c>
      <c r="BG238" s="100" t="s">
        <v>645</v>
      </c>
    </row>
    <row r="239" spans="44:59" s="123" customFormat="1" ht="12" customHeight="1">
      <c r="AR239" s="110"/>
      <c r="AT239" s="128">
        <v>3408</v>
      </c>
      <c r="AU239" s="129" t="s">
        <v>362</v>
      </c>
      <c r="AV239" s="129" t="s">
        <v>641</v>
      </c>
      <c r="AW239" s="130" t="s">
        <v>646</v>
      </c>
      <c r="AX239" s="129" t="s">
        <v>360</v>
      </c>
      <c r="AY239" s="127"/>
      <c r="AZ239" s="127"/>
      <c r="BA239" s="127"/>
      <c r="BB239" s="109"/>
      <c r="BC239" s="109"/>
      <c r="BF239" s="99" t="s">
        <v>641</v>
      </c>
      <c r="BG239" s="100" t="s">
        <v>646</v>
      </c>
    </row>
    <row r="240" spans="44:59" s="123" customFormat="1" ht="12" customHeight="1">
      <c r="AR240" s="110"/>
      <c r="AT240" s="128">
        <v>3409</v>
      </c>
      <c r="AU240" s="129" t="s">
        <v>362</v>
      </c>
      <c r="AV240" s="129" t="s">
        <v>641</v>
      </c>
      <c r="AW240" s="130" t="s">
        <v>647</v>
      </c>
      <c r="AX240" s="129" t="s">
        <v>360</v>
      </c>
      <c r="AY240" s="127"/>
      <c r="AZ240" s="127"/>
      <c r="BA240" s="127"/>
      <c r="BB240" s="109"/>
      <c r="BC240" s="109"/>
      <c r="BF240" s="99" t="s">
        <v>641</v>
      </c>
      <c r="BG240" s="100" t="s">
        <v>647</v>
      </c>
    </row>
    <row r="241" spans="44:59" s="123" customFormat="1" ht="12" customHeight="1">
      <c r="AR241" s="110"/>
      <c r="AT241" s="128">
        <v>3401</v>
      </c>
      <c r="AU241" s="129" t="s">
        <v>362</v>
      </c>
      <c r="AV241" s="129" t="s">
        <v>648</v>
      </c>
      <c r="AW241" s="130" t="s">
        <v>649</v>
      </c>
      <c r="AX241" s="129" t="s">
        <v>359</v>
      </c>
      <c r="AY241" s="127"/>
      <c r="AZ241" s="127"/>
      <c r="BA241" s="127"/>
      <c r="BB241" s="109"/>
      <c r="BC241" s="109"/>
      <c r="BF241" s="99" t="s">
        <v>648</v>
      </c>
      <c r="BG241" s="100" t="s">
        <v>649</v>
      </c>
    </row>
    <row r="242" spans="44:59" s="123" customFormat="1" ht="12" customHeight="1">
      <c r="AR242" s="110"/>
      <c r="AT242" s="128">
        <v>3405</v>
      </c>
      <c r="AU242" s="129" t="s">
        <v>362</v>
      </c>
      <c r="AV242" s="129" t="s">
        <v>648</v>
      </c>
      <c r="AW242" s="130" t="s">
        <v>650</v>
      </c>
      <c r="AX242" s="129" t="s">
        <v>360</v>
      </c>
      <c r="AY242" s="127"/>
      <c r="AZ242" s="127"/>
      <c r="BA242" s="127"/>
      <c r="BB242" s="109"/>
      <c r="BC242" s="109"/>
      <c r="BF242" s="99" t="s">
        <v>648</v>
      </c>
      <c r="BG242" s="100" t="s">
        <v>650</v>
      </c>
    </row>
    <row r="243" spans="44:59" s="123" customFormat="1" ht="12" customHeight="1">
      <c r="AR243" s="110"/>
      <c r="AT243" s="128">
        <v>3406</v>
      </c>
      <c r="AU243" s="129" t="s">
        <v>362</v>
      </c>
      <c r="AV243" s="129" t="s">
        <v>648</v>
      </c>
      <c r="AW243" s="130" t="s">
        <v>651</v>
      </c>
      <c r="AX243" s="129" t="s">
        <v>360</v>
      </c>
      <c r="AY243" s="127"/>
      <c r="AZ243" s="127"/>
      <c r="BA243" s="127"/>
      <c r="BB243" s="109"/>
      <c r="BC243" s="109"/>
      <c r="BF243" s="99" t="s">
        <v>648</v>
      </c>
      <c r="BG243" s="100" t="s">
        <v>651</v>
      </c>
    </row>
    <row r="244" spans="44:59" s="123" customFormat="1" ht="12" customHeight="1">
      <c r="AR244" s="110"/>
      <c r="AT244" s="128">
        <v>3407</v>
      </c>
      <c r="AU244" s="129" t="s">
        <v>362</v>
      </c>
      <c r="AV244" s="129" t="s">
        <v>648</v>
      </c>
      <c r="AW244" s="130" t="s">
        <v>652</v>
      </c>
      <c r="AX244" s="129" t="s">
        <v>360</v>
      </c>
      <c r="AY244" s="127"/>
      <c r="AZ244" s="127"/>
      <c r="BA244" s="127"/>
      <c r="BB244" s="109"/>
      <c r="BC244" s="109"/>
      <c r="BF244" s="99" t="s">
        <v>648</v>
      </c>
      <c r="BG244" s="100" t="s">
        <v>652</v>
      </c>
    </row>
    <row r="245" spans="44:59" s="123" customFormat="1" ht="12" customHeight="1">
      <c r="AR245" s="110"/>
      <c r="AT245" s="128">
        <v>3200</v>
      </c>
      <c r="AU245" s="129" t="s">
        <v>362</v>
      </c>
      <c r="AV245" s="129" t="s">
        <v>653</v>
      </c>
      <c r="AW245" s="130" t="s">
        <v>654</v>
      </c>
      <c r="AX245" s="129" t="s">
        <v>359</v>
      </c>
      <c r="AY245" s="127"/>
      <c r="AZ245" s="127"/>
      <c r="BA245" s="127"/>
      <c r="BB245" s="109"/>
      <c r="BC245" s="109"/>
      <c r="BF245" s="99" t="s">
        <v>653</v>
      </c>
      <c r="BG245" s="100" t="s">
        <v>654</v>
      </c>
    </row>
    <row r="246" spans="44:59" s="123" customFormat="1" ht="12" customHeight="1">
      <c r="AR246" s="110"/>
      <c r="AT246" s="128">
        <v>3201</v>
      </c>
      <c r="AU246" s="129" t="s">
        <v>362</v>
      </c>
      <c r="AV246" s="129" t="s">
        <v>653</v>
      </c>
      <c r="AW246" s="130" t="s">
        <v>655</v>
      </c>
      <c r="AX246" s="129" t="s">
        <v>360</v>
      </c>
      <c r="AY246" s="127"/>
      <c r="AZ246" s="127"/>
      <c r="BA246" s="127"/>
      <c r="BB246" s="109"/>
      <c r="BC246" s="109"/>
      <c r="BF246" s="99" t="s">
        <v>653</v>
      </c>
      <c r="BG246" s="100" t="s">
        <v>655</v>
      </c>
    </row>
    <row r="247" spans="46:59" ht="12" customHeight="1">
      <c r="AT247" s="98">
        <v>3212</v>
      </c>
      <c r="AU247" s="99" t="s">
        <v>362</v>
      </c>
      <c r="AV247" s="99" t="s">
        <v>653</v>
      </c>
      <c r="AW247" s="100" t="s">
        <v>656</v>
      </c>
      <c r="AX247" s="99" t="s">
        <v>360</v>
      </c>
      <c r="AZ247" s="109"/>
      <c r="BB247" s="109"/>
      <c r="BC247" s="109"/>
      <c r="BF247" s="99" t="s">
        <v>653</v>
      </c>
      <c r="BG247" s="100" t="s">
        <v>656</v>
      </c>
    </row>
    <row r="248" spans="46:59" ht="12" customHeight="1">
      <c r="AT248" s="98">
        <v>3205</v>
      </c>
      <c r="AU248" s="99" t="s">
        <v>362</v>
      </c>
      <c r="AV248" s="99" t="s">
        <v>653</v>
      </c>
      <c r="AW248" s="100" t="s">
        <v>657</v>
      </c>
      <c r="AX248" s="99" t="s">
        <v>360</v>
      </c>
      <c r="AZ248" s="109"/>
      <c r="BB248" s="109"/>
      <c r="BC248" s="109"/>
      <c r="BF248" s="99" t="s">
        <v>653</v>
      </c>
      <c r="BG248" s="100" t="s">
        <v>657</v>
      </c>
    </row>
    <row r="249" spans="46:59" ht="12" customHeight="1">
      <c r="AT249" s="98">
        <v>3215</v>
      </c>
      <c r="AU249" s="99" t="s">
        <v>362</v>
      </c>
      <c r="AV249" s="99" t="s">
        <v>653</v>
      </c>
      <c r="AW249" s="100" t="s">
        <v>658</v>
      </c>
      <c r="AX249" s="99" t="s">
        <v>360</v>
      </c>
      <c r="AZ249" s="109"/>
      <c r="BB249" s="109"/>
      <c r="BC249" s="109"/>
      <c r="BF249" s="99" t="s">
        <v>653</v>
      </c>
      <c r="BG249" s="100" t="s">
        <v>658</v>
      </c>
    </row>
    <row r="250" spans="46:59" ht="12" customHeight="1">
      <c r="AT250" s="98">
        <v>3206</v>
      </c>
      <c r="AU250" s="99" t="s">
        <v>362</v>
      </c>
      <c r="AV250" s="99" t="s">
        <v>653</v>
      </c>
      <c r="AW250" s="100" t="s">
        <v>659</v>
      </c>
      <c r="AX250" s="99" t="s">
        <v>360</v>
      </c>
      <c r="AZ250" s="109"/>
      <c r="BB250" s="109"/>
      <c r="BC250" s="109"/>
      <c r="BF250" s="99" t="s">
        <v>653</v>
      </c>
      <c r="BG250" s="100" t="s">
        <v>659</v>
      </c>
    </row>
    <row r="251" spans="46:59" ht="12" customHeight="1">
      <c r="AT251" s="98">
        <v>3204</v>
      </c>
      <c r="AU251" s="99" t="s">
        <v>362</v>
      </c>
      <c r="AV251" s="99" t="s">
        <v>653</v>
      </c>
      <c r="AW251" s="100" t="s">
        <v>660</v>
      </c>
      <c r="AX251" s="99" t="s">
        <v>360</v>
      </c>
      <c r="AZ251" s="109"/>
      <c r="BB251" s="109"/>
      <c r="BC251" s="109"/>
      <c r="BF251" s="99" t="s">
        <v>653</v>
      </c>
      <c r="BG251" s="100" t="s">
        <v>660</v>
      </c>
    </row>
    <row r="252" spans="46:59" ht="12" customHeight="1">
      <c r="AT252" s="98">
        <v>3209</v>
      </c>
      <c r="AU252" s="99" t="s">
        <v>362</v>
      </c>
      <c r="AV252" s="99" t="s">
        <v>653</v>
      </c>
      <c r="AW252" s="100" t="s">
        <v>661</v>
      </c>
      <c r="AX252" s="99" t="s">
        <v>360</v>
      </c>
      <c r="AZ252" s="109"/>
      <c r="BB252" s="109"/>
      <c r="BC252" s="109"/>
      <c r="BF252" s="99" t="s">
        <v>653</v>
      </c>
      <c r="BG252" s="100" t="s">
        <v>661</v>
      </c>
    </row>
    <row r="253" spans="46:59" ht="12" customHeight="1">
      <c r="AT253" s="98">
        <v>3207</v>
      </c>
      <c r="AU253" s="99" t="s">
        <v>362</v>
      </c>
      <c r="AV253" s="99" t="s">
        <v>653</v>
      </c>
      <c r="AW253" s="100" t="s">
        <v>662</v>
      </c>
      <c r="AX253" s="99" t="s">
        <v>360</v>
      </c>
      <c r="AZ253" s="109"/>
      <c r="BB253" s="109"/>
      <c r="BC253" s="109"/>
      <c r="BF253" s="99" t="s">
        <v>653</v>
      </c>
      <c r="BG253" s="100" t="s">
        <v>662</v>
      </c>
    </row>
    <row r="254" spans="46:59" ht="12" customHeight="1">
      <c r="AT254" s="98">
        <v>3208</v>
      </c>
      <c r="AU254" s="99" t="s">
        <v>362</v>
      </c>
      <c r="AV254" s="99" t="s">
        <v>653</v>
      </c>
      <c r="AW254" s="100" t="s">
        <v>663</v>
      </c>
      <c r="AX254" s="99" t="s">
        <v>360</v>
      </c>
      <c r="AZ254" s="109"/>
      <c r="BB254" s="109"/>
      <c r="BC254" s="109"/>
      <c r="BF254" s="99" t="s">
        <v>653</v>
      </c>
      <c r="BG254" s="100" t="s">
        <v>663</v>
      </c>
    </row>
    <row r="255" spans="46:59" ht="12" customHeight="1">
      <c r="AT255" s="98">
        <v>3203</v>
      </c>
      <c r="AU255" s="99" t="s">
        <v>362</v>
      </c>
      <c r="AV255" s="99" t="s">
        <v>664</v>
      </c>
      <c r="AW255" s="100" t="s">
        <v>665</v>
      </c>
      <c r="AX255" s="99" t="s">
        <v>359</v>
      </c>
      <c r="AZ255" s="109"/>
      <c r="BB255" s="109"/>
      <c r="BC255" s="109"/>
      <c r="BF255" s="99" t="s">
        <v>664</v>
      </c>
      <c r="BG255" s="100" t="s">
        <v>665</v>
      </c>
    </row>
    <row r="256" spans="46:59" ht="12" customHeight="1">
      <c r="AT256" s="98">
        <v>3202</v>
      </c>
      <c r="AU256" s="99" t="s">
        <v>362</v>
      </c>
      <c r="AV256" s="99" t="s">
        <v>664</v>
      </c>
      <c r="AW256" s="100" t="s">
        <v>666</v>
      </c>
      <c r="AX256" s="99" t="s">
        <v>360</v>
      </c>
      <c r="AZ256" s="109"/>
      <c r="BB256" s="109"/>
      <c r="BC256" s="109"/>
      <c r="BF256" s="99" t="s">
        <v>664</v>
      </c>
      <c r="BG256" s="100" t="s">
        <v>666</v>
      </c>
    </row>
    <row r="257" spans="46:59" ht="12" customHeight="1">
      <c r="AT257" s="98">
        <v>3214</v>
      </c>
      <c r="AU257" s="99" t="s">
        <v>362</v>
      </c>
      <c r="AV257" s="99" t="s">
        <v>664</v>
      </c>
      <c r="AW257" s="100" t="s">
        <v>667</v>
      </c>
      <c r="AX257" s="99" t="s">
        <v>360</v>
      </c>
      <c r="AZ257" s="109"/>
      <c r="BB257" s="109"/>
      <c r="BC257" s="109"/>
      <c r="BF257" s="99" t="s">
        <v>664</v>
      </c>
      <c r="BG257" s="100" t="s">
        <v>667</v>
      </c>
    </row>
    <row r="258" spans="46:59" ht="12" customHeight="1">
      <c r="AT258" s="98">
        <v>3213</v>
      </c>
      <c r="AU258" s="99" t="s">
        <v>362</v>
      </c>
      <c r="AV258" s="99" t="s">
        <v>664</v>
      </c>
      <c r="AW258" s="100" t="s">
        <v>668</v>
      </c>
      <c r="AX258" s="99" t="s">
        <v>360</v>
      </c>
      <c r="AZ258" s="109"/>
      <c r="BB258" s="109"/>
      <c r="BC258" s="109"/>
      <c r="BF258" s="99" t="s">
        <v>664</v>
      </c>
      <c r="BG258" s="100" t="s">
        <v>668</v>
      </c>
    </row>
    <row r="259" spans="46:59" ht="12" customHeight="1">
      <c r="AT259" s="98">
        <v>3211</v>
      </c>
      <c r="AU259" s="99" t="s">
        <v>362</v>
      </c>
      <c r="AV259" s="99" t="s">
        <v>664</v>
      </c>
      <c r="AW259" s="100" t="s">
        <v>669</v>
      </c>
      <c r="AX259" s="99" t="s">
        <v>360</v>
      </c>
      <c r="AZ259" s="109"/>
      <c r="BB259" s="109"/>
      <c r="BC259" s="109"/>
      <c r="BF259" s="99" t="s">
        <v>664</v>
      </c>
      <c r="BG259" s="100" t="s">
        <v>669</v>
      </c>
    </row>
    <row r="260" spans="46:59" ht="12" customHeight="1">
      <c r="AT260" s="98">
        <v>3210</v>
      </c>
      <c r="AU260" s="99" t="s">
        <v>362</v>
      </c>
      <c r="AV260" s="99" t="s">
        <v>664</v>
      </c>
      <c r="AW260" s="100" t="s">
        <v>670</v>
      </c>
      <c r="AX260" s="99" t="s">
        <v>360</v>
      </c>
      <c r="AZ260" s="109"/>
      <c r="BB260" s="109"/>
      <c r="BC260" s="109"/>
      <c r="BF260" s="99" t="s">
        <v>664</v>
      </c>
      <c r="BG260" s="100" t="s">
        <v>670</v>
      </c>
    </row>
    <row r="261" spans="46:59" ht="12" customHeight="1">
      <c r="AT261" s="98">
        <v>3300</v>
      </c>
      <c r="AU261" s="99" t="s">
        <v>362</v>
      </c>
      <c r="AV261" s="99" t="s">
        <v>671</v>
      </c>
      <c r="AW261" s="100" t="s">
        <v>672</v>
      </c>
      <c r="AX261" s="99" t="s">
        <v>359</v>
      </c>
      <c r="AZ261" s="109"/>
      <c r="BB261" s="109"/>
      <c r="BC261" s="109"/>
      <c r="BF261" s="99" t="s">
        <v>671</v>
      </c>
      <c r="BG261" s="100" t="s">
        <v>672</v>
      </c>
    </row>
    <row r="262" spans="46:59" ht="12" customHeight="1">
      <c r="AT262" s="98">
        <v>3310</v>
      </c>
      <c r="AU262" s="99" t="s">
        <v>362</v>
      </c>
      <c r="AV262" s="99" t="s">
        <v>671</v>
      </c>
      <c r="AW262" s="100" t="s">
        <v>673</v>
      </c>
      <c r="AX262" s="99" t="s">
        <v>360</v>
      </c>
      <c r="AZ262" s="109"/>
      <c r="BB262" s="109"/>
      <c r="BC262" s="109"/>
      <c r="BF262" s="99" t="s">
        <v>671</v>
      </c>
      <c r="BG262" s="100" t="s">
        <v>673</v>
      </c>
    </row>
    <row r="263" spans="46:59" ht="12" customHeight="1">
      <c r="AT263" s="98">
        <v>3313</v>
      </c>
      <c r="AU263" s="99" t="s">
        <v>362</v>
      </c>
      <c r="AV263" s="99" t="s">
        <v>671</v>
      </c>
      <c r="AW263" s="100" t="s">
        <v>674</v>
      </c>
      <c r="AX263" s="99" t="s">
        <v>360</v>
      </c>
      <c r="AZ263" s="109"/>
      <c r="BB263" s="109"/>
      <c r="BC263" s="109"/>
      <c r="BF263" s="99" t="s">
        <v>671</v>
      </c>
      <c r="BG263" s="100" t="s">
        <v>674</v>
      </c>
    </row>
    <row r="264" spans="46:59" ht="12" customHeight="1">
      <c r="AT264" s="98">
        <v>3308</v>
      </c>
      <c r="AU264" s="99" t="s">
        <v>362</v>
      </c>
      <c r="AV264" s="99" t="s">
        <v>671</v>
      </c>
      <c r="AW264" s="100" t="s">
        <v>675</v>
      </c>
      <c r="AX264" s="99" t="s">
        <v>360</v>
      </c>
      <c r="AZ264" s="109"/>
      <c r="BB264" s="109"/>
      <c r="BC264" s="109"/>
      <c r="BF264" s="99" t="s">
        <v>671</v>
      </c>
      <c r="BG264" s="100" t="s">
        <v>675</v>
      </c>
    </row>
    <row r="265" spans="46:59" ht="12" customHeight="1">
      <c r="AT265" s="98">
        <v>3305</v>
      </c>
      <c r="AU265" s="99" t="s">
        <v>362</v>
      </c>
      <c r="AV265" s="99" t="s">
        <v>671</v>
      </c>
      <c r="AW265" s="100" t="s">
        <v>676</v>
      </c>
      <c r="AX265" s="99" t="s">
        <v>360</v>
      </c>
      <c r="AZ265" s="109"/>
      <c r="BB265" s="109"/>
      <c r="BC265" s="109"/>
      <c r="BF265" s="99" t="s">
        <v>671</v>
      </c>
      <c r="BG265" s="100" t="s">
        <v>676</v>
      </c>
    </row>
    <row r="266" spans="46:59" ht="12" customHeight="1">
      <c r="AT266" s="98">
        <v>3311</v>
      </c>
      <c r="AU266" s="99" t="s">
        <v>362</v>
      </c>
      <c r="AV266" s="99" t="s">
        <v>671</v>
      </c>
      <c r="AW266" s="100" t="s">
        <v>677</v>
      </c>
      <c r="AX266" s="99" t="s">
        <v>360</v>
      </c>
      <c r="AZ266" s="109"/>
      <c r="BB266" s="109"/>
      <c r="BC266" s="109"/>
      <c r="BF266" s="99" t="s">
        <v>671</v>
      </c>
      <c r="BG266" s="100" t="s">
        <v>677</v>
      </c>
    </row>
    <row r="267" spans="46:59" ht="12" customHeight="1">
      <c r="AT267" s="98">
        <v>3304</v>
      </c>
      <c r="AU267" s="99" t="s">
        <v>362</v>
      </c>
      <c r="AV267" s="99" t="s">
        <v>671</v>
      </c>
      <c r="AW267" s="100" t="s">
        <v>678</v>
      </c>
      <c r="AX267" s="99" t="s">
        <v>360</v>
      </c>
      <c r="AZ267" s="109"/>
      <c r="BB267" s="109"/>
      <c r="BC267" s="109"/>
      <c r="BF267" s="99" t="s">
        <v>671</v>
      </c>
      <c r="BG267" s="100" t="s">
        <v>678</v>
      </c>
    </row>
    <row r="268" spans="46:59" ht="12" customHeight="1">
      <c r="AT268" s="98">
        <v>3303</v>
      </c>
      <c r="AU268" s="99" t="s">
        <v>362</v>
      </c>
      <c r="AV268" s="99" t="s">
        <v>679</v>
      </c>
      <c r="AW268" s="100" t="s">
        <v>680</v>
      </c>
      <c r="AX268" s="99" t="s">
        <v>359</v>
      </c>
      <c r="AZ268" s="109"/>
      <c r="BB268" s="109"/>
      <c r="BC268" s="109"/>
      <c r="BF268" s="99" t="s">
        <v>679</v>
      </c>
      <c r="BG268" s="100" t="s">
        <v>680</v>
      </c>
    </row>
    <row r="269" spans="46:59" ht="12" customHeight="1">
      <c r="AT269" s="98">
        <v>3302</v>
      </c>
      <c r="AU269" s="99" t="s">
        <v>362</v>
      </c>
      <c r="AV269" s="99" t="s">
        <v>679</v>
      </c>
      <c r="AW269" s="100" t="s">
        <v>681</v>
      </c>
      <c r="AX269" s="99" t="s">
        <v>360</v>
      </c>
      <c r="AZ269" s="109"/>
      <c r="BB269" s="109"/>
      <c r="BC269" s="109"/>
      <c r="BF269" s="99" t="s">
        <v>679</v>
      </c>
      <c r="BG269" s="100" t="s">
        <v>681</v>
      </c>
    </row>
    <row r="270" spans="46:59" ht="12" customHeight="1">
      <c r="AT270" s="98">
        <v>3309</v>
      </c>
      <c r="AU270" s="99" t="s">
        <v>362</v>
      </c>
      <c r="AV270" s="99" t="s">
        <v>679</v>
      </c>
      <c r="AW270" s="100" t="s">
        <v>682</v>
      </c>
      <c r="AX270" s="99" t="s">
        <v>360</v>
      </c>
      <c r="AZ270" s="109"/>
      <c r="BB270" s="109"/>
      <c r="BC270" s="109"/>
      <c r="BF270" s="99" t="s">
        <v>679</v>
      </c>
      <c r="BG270" s="100" t="s">
        <v>682</v>
      </c>
    </row>
    <row r="271" spans="46:59" ht="12" customHeight="1">
      <c r="AT271" s="98">
        <v>3312</v>
      </c>
      <c r="AU271" s="99" t="s">
        <v>362</v>
      </c>
      <c r="AV271" s="99" t="s">
        <v>679</v>
      </c>
      <c r="AW271" s="100" t="s">
        <v>683</v>
      </c>
      <c r="AX271" s="99" t="s">
        <v>360</v>
      </c>
      <c r="AZ271" s="109"/>
      <c r="BB271" s="109"/>
      <c r="BC271" s="109"/>
      <c r="BF271" s="99" t="s">
        <v>679</v>
      </c>
      <c r="BG271" s="100" t="s">
        <v>683</v>
      </c>
    </row>
    <row r="272" spans="46:59" ht="12" customHeight="1">
      <c r="AT272" s="98">
        <v>3306</v>
      </c>
      <c r="AU272" s="99" t="s">
        <v>362</v>
      </c>
      <c r="AV272" s="99" t="s">
        <v>679</v>
      </c>
      <c r="AW272" s="100" t="s">
        <v>684</v>
      </c>
      <c r="AX272" s="99" t="s">
        <v>360</v>
      </c>
      <c r="AZ272" s="109"/>
      <c r="BB272" s="109"/>
      <c r="BC272" s="109"/>
      <c r="BF272" s="99" t="s">
        <v>679</v>
      </c>
      <c r="BG272" s="100" t="s">
        <v>684</v>
      </c>
    </row>
    <row r="273" spans="46:59" ht="12" customHeight="1">
      <c r="AT273" s="98">
        <v>3307</v>
      </c>
      <c r="AU273" s="99" t="s">
        <v>362</v>
      </c>
      <c r="AV273" s="99" t="s">
        <v>679</v>
      </c>
      <c r="AW273" s="100" t="s">
        <v>685</v>
      </c>
      <c r="AX273" s="99" t="s">
        <v>360</v>
      </c>
      <c r="AZ273" s="109"/>
      <c r="BB273" s="109"/>
      <c r="BC273" s="109"/>
      <c r="BF273" s="99" t="s">
        <v>679</v>
      </c>
      <c r="BG273" s="100" t="s">
        <v>685</v>
      </c>
    </row>
    <row r="274" spans="46:59" ht="12" customHeight="1">
      <c r="AT274" s="98">
        <v>2400</v>
      </c>
      <c r="AU274" s="99" t="s">
        <v>362</v>
      </c>
      <c r="AV274" s="99" t="s">
        <v>686</v>
      </c>
      <c r="AW274" s="100" t="s">
        <v>687</v>
      </c>
      <c r="AX274" s="99" t="s">
        <v>359</v>
      </c>
      <c r="AZ274" s="109"/>
      <c r="BB274" s="109"/>
      <c r="BC274" s="109"/>
      <c r="BF274" s="99" t="s">
        <v>686</v>
      </c>
      <c r="BG274" s="100" t="s">
        <v>687</v>
      </c>
    </row>
    <row r="275" spans="46:59" ht="12" customHeight="1">
      <c r="AT275" s="98">
        <v>2401</v>
      </c>
      <c r="AU275" s="99" t="s">
        <v>362</v>
      </c>
      <c r="AV275" s="99" t="s">
        <v>686</v>
      </c>
      <c r="AW275" s="100" t="s">
        <v>688</v>
      </c>
      <c r="AX275" s="99" t="s">
        <v>360</v>
      </c>
      <c r="AZ275" s="109"/>
      <c r="BB275" s="109"/>
      <c r="BC275" s="109"/>
      <c r="BF275" s="99" t="s">
        <v>686</v>
      </c>
      <c r="BG275" s="100" t="s">
        <v>688</v>
      </c>
    </row>
    <row r="276" spans="46:59" ht="12" customHeight="1">
      <c r="AT276" s="98">
        <v>2410</v>
      </c>
      <c r="AU276" s="99" t="s">
        <v>362</v>
      </c>
      <c r="AV276" s="99" t="s">
        <v>686</v>
      </c>
      <c r="AW276" s="100" t="s">
        <v>689</v>
      </c>
      <c r="AX276" s="99" t="s">
        <v>360</v>
      </c>
      <c r="AZ276" s="109"/>
      <c r="BB276" s="109"/>
      <c r="BC276" s="109"/>
      <c r="BF276" s="99" t="s">
        <v>686</v>
      </c>
      <c r="BG276" s="100" t="s">
        <v>689</v>
      </c>
    </row>
    <row r="277" spans="46:59" ht="12" customHeight="1">
      <c r="AT277" s="98">
        <v>2409</v>
      </c>
      <c r="AU277" s="99" t="s">
        <v>362</v>
      </c>
      <c r="AV277" s="99" t="s">
        <v>686</v>
      </c>
      <c r="AW277" s="100" t="s">
        <v>690</v>
      </c>
      <c r="AX277" s="99" t="s">
        <v>360</v>
      </c>
      <c r="AZ277" s="109"/>
      <c r="BB277" s="109"/>
      <c r="BC277" s="109"/>
      <c r="BF277" s="99" t="s">
        <v>686</v>
      </c>
      <c r="BG277" s="100" t="s">
        <v>690</v>
      </c>
    </row>
    <row r="278" spans="46:59" ht="12" customHeight="1">
      <c r="AT278" s="98">
        <v>2403</v>
      </c>
      <c r="AU278" s="99" t="s">
        <v>362</v>
      </c>
      <c r="AV278" s="99" t="s">
        <v>686</v>
      </c>
      <c r="AW278" s="100" t="s">
        <v>691</v>
      </c>
      <c r="AX278" s="99" t="s">
        <v>360</v>
      </c>
      <c r="AZ278" s="109"/>
      <c r="BB278" s="109"/>
      <c r="BC278" s="109"/>
      <c r="BF278" s="99" t="s">
        <v>686</v>
      </c>
      <c r="BG278" s="100" t="s">
        <v>691</v>
      </c>
    </row>
    <row r="279" spans="46:59" ht="12" customHeight="1">
      <c r="AT279" s="98">
        <v>2408</v>
      </c>
      <c r="AU279" s="99" t="s">
        <v>362</v>
      </c>
      <c r="AV279" s="99" t="s">
        <v>686</v>
      </c>
      <c r="AW279" s="100" t="s">
        <v>692</v>
      </c>
      <c r="AX279" s="99" t="s">
        <v>360</v>
      </c>
      <c r="AZ279" s="109"/>
      <c r="BB279" s="109"/>
      <c r="BC279" s="109"/>
      <c r="BF279" s="99" t="s">
        <v>686</v>
      </c>
      <c r="BG279" s="100" t="s">
        <v>692</v>
      </c>
    </row>
    <row r="280" spans="46:59" ht="12" customHeight="1">
      <c r="AT280" s="98">
        <v>2411</v>
      </c>
      <c r="AU280" s="99" t="s">
        <v>362</v>
      </c>
      <c r="AV280" s="99" t="s">
        <v>686</v>
      </c>
      <c r="AW280" s="100" t="s">
        <v>693</v>
      </c>
      <c r="AX280" s="99" t="s">
        <v>360</v>
      </c>
      <c r="AZ280" s="109"/>
      <c r="BB280" s="109"/>
      <c r="BC280" s="109"/>
      <c r="BF280" s="99" t="s">
        <v>686</v>
      </c>
      <c r="BG280" s="100" t="s">
        <v>693</v>
      </c>
    </row>
    <row r="281" spans="46:59" ht="12" customHeight="1">
      <c r="AT281" s="98">
        <v>2407</v>
      </c>
      <c r="AU281" s="99" t="s">
        <v>362</v>
      </c>
      <c r="AV281" s="99" t="s">
        <v>694</v>
      </c>
      <c r="AW281" s="100" t="s">
        <v>695</v>
      </c>
      <c r="AX281" s="99" t="s">
        <v>359</v>
      </c>
      <c r="AZ281" s="109"/>
      <c r="BB281" s="109"/>
      <c r="BC281" s="109"/>
      <c r="BF281" s="99" t="s">
        <v>694</v>
      </c>
      <c r="BG281" s="100" t="s">
        <v>695</v>
      </c>
    </row>
    <row r="282" spans="46:59" ht="12" customHeight="1">
      <c r="AT282" s="98">
        <v>2405</v>
      </c>
      <c r="AU282" s="99" t="s">
        <v>362</v>
      </c>
      <c r="AV282" s="99" t="s">
        <v>694</v>
      </c>
      <c r="AW282" s="100" t="s">
        <v>696</v>
      </c>
      <c r="AX282" s="99" t="s">
        <v>360</v>
      </c>
      <c r="AZ282" s="109"/>
      <c r="BB282" s="109"/>
      <c r="BC282" s="109"/>
      <c r="BF282" s="99" t="s">
        <v>694</v>
      </c>
      <c r="BG282" s="100" t="s">
        <v>696</v>
      </c>
    </row>
    <row r="283" spans="46:59" ht="12" customHeight="1">
      <c r="AT283" s="98">
        <v>2402</v>
      </c>
      <c r="AU283" s="99" t="s">
        <v>362</v>
      </c>
      <c r="AV283" s="99" t="s">
        <v>694</v>
      </c>
      <c r="AW283" s="100" t="s">
        <v>697</v>
      </c>
      <c r="AX283" s="99" t="s">
        <v>360</v>
      </c>
      <c r="AZ283" s="109"/>
      <c r="BB283" s="109"/>
      <c r="BC283" s="109"/>
      <c r="BF283" s="99" t="s">
        <v>694</v>
      </c>
      <c r="BG283" s="100" t="s">
        <v>697</v>
      </c>
    </row>
    <row r="284" spans="46:59" ht="12" customHeight="1">
      <c r="AT284" s="98">
        <v>2404</v>
      </c>
      <c r="AU284" s="99" t="s">
        <v>362</v>
      </c>
      <c r="AV284" s="99" t="s">
        <v>694</v>
      </c>
      <c r="AW284" s="100" t="s">
        <v>698</v>
      </c>
      <c r="AX284" s="99" t="s">
        <v>360</v>
      </c>
      <c r="AZ284" s="109"/>
      <c r="BB284" s="109"/>
      <c r="BC284" s="109"/>
      <c r="BF284" s="99" t="s">
        <v>694</v>
      </c>
      <c r="BG284" s="100" t="s">
        <v>698</v>
      </c>
    </row>
    <row r="285" spans="46:59" ht="12" customHeight="1">
      <c r="AT285" s="98">
        <v>2406</v>
      </c>
      <c r="AU285" s="99" t="s">
        <v>362</v>
      </c>
      <c r="AV285" s="99" t="s">
        <v>694</v>
      </c>
      <c r="AW285" s="100" t="s">
        <v>699</v>
      </c>
      <c r="AX285" s="99" t="s">
        <v>360</v>
      </c>
      <c r="AZ285" s="109"/>
      <c r="BB285" s="109"/>
      <c r="BC285" s="109"/>
      <c r="BF285" s="99" t="s">
        <v>694</v>
      </c>
      <c r="BG285" s="100" t="s">
        <v>699</v>
      </c>
    </row>
    <row r="286" spans="46:59" ht="12" customHeight="1">
      <c r="AT286" s="98">
        <v>2600</v>
      </c>
      <c r="AU286" s="99" t="s">
        <v>362</v>
      </c>
      <c r="AV286" s="99" t="s">
        <v>700</v>
      </c>
      <c r="AW286" s="100" t="s">
        <v>701</v>
      </c>
      <c r="AX286" s="99" t="s">
        <v>359</v>
      </c>
      <c r="AZ286" s="109"/>
      <c r="BB286" s="109"/>
      <c r="BC286" s="109"/>
      <c r="BF286" s="99" t="s">
        <v>700</v>
      </c>
      <c r="BG286" s="100" t="s">
        <v>701</v>
      </c>
    </row>
    <row r="287" spans="46:59" ht="12" customHeight="1">
      <c r="AT287" s="98">
        <v>2602</v>
      </c>
      <c r="AU287" s="99" t="s">
        <v>362</v>
      </c>
      <c r="AV287" s="99" t="s">
        <v>700</v>
      </c>
      <c r="AW287" s="100" t="s">
        <v>702</v>
      </c>
      <c r="AX287" s="99" t="s">
        <v>360</v>
      </c>
      <c r="AZ287" s="109"/>
      <c r="BB287" s="109"/>
      <c r="BC287" s="109"/>
      <c r="BF287" s="99" t="s">
        <v>700</v>
      </c>
      <c r="BG287" s="100" t="s">
        <v>702</v>
      </c>
    </row>
    <row r="288" spans="46:59" ht="12" customHeight="1">
      <c r="AT288" s="98">
        <v>2608</v>
      </c>
      <c r="AU288" s="99" t="s">
        <v>362</v>
      </c>
      <c r="AV288" s="99" t="s">
        <v>700</v>
      </c>
      <c r="AW288" s="100" t="s">
        <v>703</v>
      </c>
      <c r="AX288" s="99" t="s">
        <v>360</v>
      </c>
      <c r="AZ288" s="109"/>
      <c r="BB288" s="109"/>
      <c r="BC288" s="109"/>
      <c r="BF288" s="99" t="s">
        <v>700</v>
      </c>
      <c r="BG288" s="100" t="s">
        <v>703</v>
      </c>
    </row>
    <row r="289" spans="46:59" ht="12" customHeight="1">
      <c r="AT289" s="98">
        <v>2606</v>
      </c>
      <c r="AU289" s="99" t="s">
        <v>362</v>
      </c>
      <c r="AV289" s="99" t="s">
        <v>700</v>
      </c>
      <c r="AW289" s="100" t="s">
        <v>704</v>
      </c>
      <c r="AX289" s="99" t="s">
        <v>360</v>
      </c>
      <c r="AZ289" s="109"/>
      <c r="BB289" s="109"/>
      <c r="BC289" s="109"/>
      <c r="BF289" s="99" t="s">
        <v>700</v>
      </c>
      <c r="BG289" s="100" t="s">
        <v>704</v>
      </c>
    </row>
    <row r="290" spans="46:59" ht="12" customHeight="1">
      <c r="AT290" s="98">
        <v>2607</v>
      </c>
      <c r="AU290" s="99" t="s">
        <v>362</v>
      </c>
      <c r="AV290" s="99" t="s">
        <v>700</v>
      </c>
      <c r="AW290" s="100" t="s">
        <v>705</v>
      </c>
      <c r="AX290" s="99" t="s">
        <v>360</v>
      </c>
      <c r="AZ290" s="109"/>
      <c r="BB290" s="109"/>
      <c r="BC290" s="109"/>
      <c r="BF290" s="99" t="s">
        <v>700</v>
      </c>
      <c r="BG290" s="100" t="s">
        <v>705</v>
      </c>
    </row>
    <row r="291" spans="46:59" ht="12" customHeight="1">
      <c r="AT291" s="98">
        <v>2609</v>
      </c>
      <c r="AU291" s="99" t="s">
        <v>362</v>
      </c>
      <c r="AV291" s="99" t="s">
        <v>700</v>
      </c>
      <c r="AW291" s="100" t="s">
        <v>706</v>
      </c>
      <c r="AX291" s="99" t="s">
        <v>360</v>
      </c>
      <c r="AZ291" s="109"/>
      <c r="BB291" s="109"/>
      <c r="BC291" s="109"/>
      <c r="BF291" s="99" t="s">
        <v>700</v>
      </c>
      <c r="BG291" s="100" t="s">
        <v>706</v>
      </c>
    </row>
    <row r="292" spans="46:59" ht="12" customHeight="1">
      <c r="AT292" s="98">
        <v>2604</v>
      </c>
      <c r="AU292" s="99" t="s">
        <v>362</v>
      </c>
      <c r="AV292" s="99" t="s">
        <v>700</v>
      </c>
      <c r="AW292" s="100" t="s">
        <v>707</v>
      </c>
      <c r="AX292" s="99" t="s">
        <v>360</v>
      </c>
      <c r="AZ292" s="109"/>
      <c r="BB292" s="109"/>
      <c r="BC292" s="109"/>
      <c r="BF292" s="99" t="s">
        <v>700</v>
      </c>
      <c r="BG292" s="100" t="s">
        <v>707</v>
      </c>
    </row>
    <row r="293" spans="46:59" ht="12" customHeight="1">
      <c r="AT293" s="98">
        <v>2603</v>
      </c>
      <c r="AU293" s="99" t="s">
        <v>362</v>
      </c>
      <c r="AV293" s="99" t="s">
        <v>708</v>
      </c>
      <c r="AW293" s="100" t="s">
        <v>709</v>
      </c>
      <c r="AX293" s="99" t="s">
        <v>359</v>
      </c>
      <c r="AZ293" s="109"/>
      <c r="BB293" s="109"/>
      <c r="BC293" s="109"/>
      <c r="BF293" s="99" t="s">
        <v>708</v>
      </c>
      <c r="BG293" s="100" t="s">
        <v>709</v>
      </c>
    </row>
    <row r="294" spans="46:59" ht="12" customHeight="1">
      <c r="AT294" s="98">
        <v>2601</v>
      </c>
      <c r="AU294" s="99" t="s">
        <v>362</v>
      </c>
      <c r="AV294" s="99" t="s">
        <v>708</v>
      </c>
      <c r="AW294" s="100" t="s">
        <v>710</v>
      </c>
      <c r="AX294" s="99" t="s">
        <v>360</v>
      </c>
      <c r="AZ294" s="109"/>
      <c r="BB294" s="109"/>
      <c r="BC294" s="109"/>
      <c r="BF294" s="99" t="s">
        <v>708</v>
      </c>
      <c r="BG294" s="100" t="s">
        <v>710</v>
      </c>
    </row>
    <row r="295" spans="46:59" ht="12" customHeight="1">
      <c r="AT295" s="98">
        <v>2605</v>
      </c>
      <c r="AU295" s="99" t="s">
        <v>362</v>
      </c>
      <c r="AV295" s="99" t="s">
        <v>708</v>
      </c>
      <c r="AW295" s="100" t="s">
        <v>711</v>
      </c>
      <c r="AX295" s="99" t="s">
        <v>360</v>
      </c>
      <c r="AZ295" s="109"/>
      <c r="BB295" s="109"/>
      <c r="BC295" s="109"/>
      <c r="BF295" s="99" t="s">
        <v>708</v>
      </c>
      <c r="BG295" s="100" t="s">
        <v>711</v>
      </c>
    </row>
    <row r="296" spans="46:59" ht="12" customHeight="1">
      <c r="AT296" s="98">
        <v>2900</v>
      </c>
      <c r="AU296" s="99" t="s">
        <v>362</v>
      </c>
      <c r="AV296" s="99" t="s">
        <v>712</v>
      </c>
      <c r="AW296" s="100" t="s">
        <v>713</v>
      </c>
      <c r="AX296" s="99" t="s">
        <v>359</v>
      </c>
      <c r="AZ296" s="109"/>
      <c r="BB296" s="109"/>
      <c r="BC296" s="109"/>
      <c r="BF296" s="99" t="s">
        <v>712</v>
      </c>
      <c r="BG296" s="100" t="s">
        <v>713</v>
      </c>
    </row>
    <row r="297" spans="46:59" ht="12" customHeight="1">
      <c r="AT297" s="98">
        <v>2903</v>
      </c>
      <c r="AU297" s="99" t="s">
        <v>362</v>
      </c>
      <c r="AV297" s="99" t="s">
        <v>712</v>
      </c>
      <c r="AW297" s="100" t="s">
        <v>714</v>
      </c>
      <c r="AX297" s="99" t="s">
        <v>360</v>
      </c>
      <c r="AZ297" s="109"/>
      <c r="BB297" s="109"/>
      <c r="BC297" s="109"/>
      <c r="BF297" s="99" t="s">
        <v>712</v>
      </c>
      <c r="BG297" s="100" t="s">
        <v>714</v>
      </c>
    </row>
    <row r="298" spans="46:59" ht="12" customHeight="1">
      <c r="AT298" s="98">
        <v>2905</v>
      </c>
      <c r="AU298" s="99" t="s">
        <v>362</v>
      </c>
      <c r="AV298" s="99" t="s">
        <v>712</v>
      </c>
      <c r="AW298" s="100" t="s">
        <v>715</v>
      </c>
      <c r="AX298" s="99" t="s">
        <v>360</v>
      </c>
      <c r="AZ298" s="109"/>
      <c r="BB298" s="109"/>
      <c r="BC298" s="109"/>
      <c r="BF298" s="99" t="s">
        <v>712</v>
      </c>
      <c r="BG298" s="100" t="s">
        <v>715</v>
      </c>
    </row>
    <row r="299" spans="46:59" ht="12" customHeight="1">
      <c r="AT299" s="98">
        <v>2904</v>
      </c>
      <c r="AU299" s="99" t="s">
        <v>362</v>
      </c>
      <c r="AV299" s="99" t="s">
        <v>712</v>
      </c>
      <c r="AW299" s="100" t="s">
        <v>716</v>
      </c>
      <c r="AX299" s="99" t="s">
        <v>360</v>
      </c>
      <c r="AZ299" s="109"/>
      <c r="BB299" s="109"/>
      <c r="BC299" s="109"/>
      <c r="BF299" s="99" t="s">
        <v>712</v>
      </c>
      <c r="BG299" s="100" t="s">
        <v>716</v>
      </c>
    </row>
    <row r="300" spans="46:59" ht="12" customHeight="1">
      <c r="AT300" s="98">
        <v>2906</v>
      </c>
      <c r="AU300" s="99" t="s">
        <v>362</v>
      </c>
      <c r="AV300" s="99" t="s">
        <v>717</v>
      </c>
      <c r="AW300" s="100" t="s">
        <v>718</v>
      </c>
      <c r="AX300" s="99" t="s">
        <v>359</v>
      </c>
      <c r="AZ300" s="109"/>
      <c r="BB300" s="109"/>
      <c r="BC300" s="109"/>
      <c r="BF300" s="99" t="s">
        <v>717</v>
      </c>
      <c r="BG300" s="100" t="s">
        <v>718</v>
      </c>
    </row>
    <row r="301" spans="46:59" ht="12" customHeight="1">
      <c r="AT301" s="98">
        <v>2907</v>
      </c>
      <c r="AU301" s="99" t="s">
        <v>362</v>
      </c>
      <c r="AV301" s="99" t="s">
        <v>717</v>
      </c>
      <c r="AW301" s="100" t="s">
        <v>719</v>
      </c>
      <c r="AX301" s="99" t="s">
        <v>360</v>
      </c>
      <c r="AZ301" s="109"/>
      <c r="BB301" s="109"/>
      <c r="BC301" s="109"/>
      <c r="BF301" s="99" t="s">
        <v>717</v>
      </c>
      <c r="BG301" s="100" t="s">
        <v>719</v>
      </c>
    </row>
    <row r="302" spans="46:59" ht="12" customHeight="1">
      <c r="AT302" s="98">
        <v>2902</v>
      </c>
      <c r="AU302" s="99" t="s">
        <v>362</v>
      </c>
      <c r="AV302" s="99" t="s">
        <v>717</v>
      </c>
      <c r="AW302" s="100" t="s">
        <v>720</v>
      </c>
      <c r="AX302" s="99" t="s">
        <v>360</v>
      </c>
      <c r="AZ302" s="109"/>
      <c r="BB302" s="109"/>
      <c r="BC302" s="109"/>
      <c r="BF302" s="99" t="s">
        <v>717</v>
      </c>
      <c r="BG302" s="100" t="s">
        <v>720</v>
      </c>
    </row>
    <row r="303" spans="46:59" ht="12" customHeight="1">
      <c r="AT303" s="98">
        <v>2901</v>
      </c>
      <c r="AU303" s="99" t="s">
        <v>362</v>
      </c>
      <c r="AV303" s="99" t="s">
        <v>717</v>
      </c>
      <c r="AW303" s="100" t="s">
        <v>721</v>
      </c>
      <c r="AX303" s="99" t="s">
        <v>360</v>
      </c>
      <c r="AZ303" s="109"/>
      <c r="BB303" s="109"/>
      <c r="BC303" s="109"/>
      <c r="BF303" s="99" t="s">
        <v>717</v>
      </c>
      <c r="BG303" s="100" t="s">
        <v>721</v>
      </c>
    </row>
    <row r="304" spans="46:59" ht="12" customHeight="1">
      <c r="AT304" s="98">
        <v>3500</v>
      </c>
      <c r="AU304" s="99" t="s">
        <v>363</v>
      </c>
      <c r="AV304" s="99" t="s">
        <v>722</v>
      </c>
      <c r="AW304" s="100" t="s">
        <v>723</v>
      </c>
      <c r="AX304" s="99" t="s">
        <v>359</v>
      </c>
      <c r="AZ304" s="109"/>
      <c r="BB304" s="109"/>
      <c r="BC304" s="109"/>
      <c r="BF304" s="99" t="s">
        <v>722</v>
      </c>
      <c r="BG304" s="100" t="s">
        <v>723</v>
      </c>
    </row>
    <row r="305" spans="46:59" ht="12" customHeight="1">
      <c r="AT305" s="98">
        <v>3511</v>
      </c>
      <c r="AU305" s="99" t="s">
        <v>363</v>
      </c>
      <c r="AV305" s="99" t="s">
        <v>722</v>
      </c>
      <c r="AW305" s="100" t="s">
        <v>724</v>
      </c>
      <c r="AX305" s="99" t="s">
        <v>360</v>
      </c>
      <c r="AZ305" s="109"/>
      <c r="BB305" s="109"/>
      <c r="BC305" s="109"/>
      <c r="BF305" s="99" t="s">
        <v>722</v>
      </c>
      <c r="BG305" s="100" t="s">
        <v>724</v>
      </c>
    </row>
    <row r="306" spans="46:59" ht="12" customHeight="1">
      <c r="AT306" s="98">
        <v>3512</v>
      </c>
      <c r="AU306" s="99" t="s">
        <v>363</v>
      </c>
      <c r="AV306" s="99" t="s">
        <v>722</v>
      </c>
      <c r="AW306" s="100" t="s">
        <v>725</v>
      </c>
      <c r="AX306" s="99" t="s">
        <v>360</v>
      </c>
      <c r="AZ306" s="109"/>
      <c r="BB306" s="109"/>
      <c r="BC306" s="109"/>
      <c r="BF306" s="99" t="s">
        <v>722</v>
      </c>
      <c r="BG306" s="100" t="s">
        <v>725</v>
      </c>
    </row>
    <row r="307" spans="46:59" ht="12" customHeight="1">
      <c r="AT307" s="98">
        <v>3517</v>
      </c>
      <c r="AU307" s="99" t="s">
        <v>363</v>
      </c>
      <c r="AV307" s="99" t="s">
        <v>722</v>
      </c>
      <c r="AW307" s="100" t="s">
        <v>726</v>
      </c>
      <c r="AX307" s="99" t="s">
        <v>360</v>
      </c>
      <c r="AZ307" s="109"/>
      <c r="BB307" s="109"/>
      <c r="BC307" s="109"/>
      <c r="BF307" s="99" t="s">
        <v>722</v>
      </c>
      <c r="BG307" s="100" t="s">
        <v>726</v>
      </c>
    </row>
    <row r="308" spans="46:59" ht="12" customHeight="1">
      <c r="AT308" s="98">
        <v>3516</v>
      </c>
      <c r="AU308" s="99" t="s">
        <v>363</v>
      </c>
      <c r="AV308" s="99" t="s">
        <v>722</v>
      </c>
      <c r="AW308" s="100" t="s">
        <v>727</v>
      </c>
      <c r="AX308" s="99" t="s">
        <v>360</v>
      </c>
      <c r="AZ308" s="109"/>
      <c r="BB308" s="109"/>
      <c r="BC308" s="109"/>
      <c r="BF308" s="99" t="s">
        <v>722</v>
      </c>
      <c r="BG308" s="100" t="s">
        <v>727</v>
      </c>
    </row>
    <row r="309" spans="46:59" ht="12" customHeight="1">
      <c r="AT309" s="98">
        <v>3509</v>
      </c>
      <c r="AU309" s="99" t="s">
        <v>363</v>
      </c>
      <c r="AV309" s="99" t="s">
        <v>722</v>
      </c>
      <c r="AW309" s="100" t="s">
        <v>728</v>
      </c>
      <c r="AX309" s="99" t="s">
        <v>360</v>
      </c>
      <c r="AZ309" s="109"/>
      <c r="BB309" s="109"/>
      <c r="BC309" s="109"/>
      <c r="BF309" s="99" t="s">
        <v>722</v>
      </c>
      <c r="BG309" s="100" t="s">
        <v>728</v>
      </c>
    </row>
    <row r="310" spans="46:59" ht="12" customHeight="1">
      <c r="AT310" s="98">
        <v>3510</v>
      </c>
      <c r="AU310" s="99" t="s">
        <v>363</v>
      </c>
      <c r="AV310" s="99" t="s">
        <v>722</v>
      </c>
      <c r="AW310" s="100" t="s">
        <v>729</v>
      </c>
      <c r="AX310" s="99" t="s">
        <v>360</v>
      </c>
      <c r="AZ310" s="109"/>
      <c r="BB310" s="109"/>
      <c r="BC310" s="109"/>
      <c r="BF310" s="99" t="s">
        <v>722</v>
      </c>
      <c r="BG310" s="100" t="s">
        <v>729</v>
      </c>
    </row>
    <row r="311" spans="46:59" ht="12" customHeight="1">
      <c r="AT311" s="98">
        <v>3526</v>
      </c>
      <c r="AU311" s="99" t="s">
        <v>363</v>
      </c>
      <c r="AV311" s="99" t="s">
        <v>722</v>
      </c>
      <c r="AW311" s="100" t="s">
        <v>730</v>
      </c>
      <c r="AX311" s="99" t="s">
        <v>360</v>
      </c>
      <c r="AZ311" s="109"/>
      <c r="BB311" s="109"/>
      <c r="BC311" s="109"/>
      <c r="BF311" s="99" t="s">
        <v>722</v>
      </c>
      <c r="BG311" s="100" t="s">
        <v>730</v>
      </c>
    </row>
    <row r="312" spans="46:59" ht="12" customHeight="1">
      <c r="AT312" s="98">
        <v>3527</v>
      </c>
      <c r="AU312" s="99" t="s">
        <v>363</v>
      </c>
      <c r="AV312" s="99" t="s">
        <v>722</v>
      </c>
      <c r="AW312" s="100" t="s">
        <v>731</v>
      </c>
      <c r="AX312" s="99" t="s">
        <v>360</v>
      </c>
      <c r="AZ312" s="109"/>
      <c r="BB312" s="109"/>
      <c r="BC312" s="109"/>
      <c r="BF312" s="99" t="s">
        <v>722</v>
      </c>
      <c r="BG312" s="100" t="s">
        <v>731</v>
      </c>
    </row>
    <row r="313" spans="46:59" ht="12" customHeight="1">
      <c r="AT313" s="98">
        <v>3523</v>
      </c>
      <c r="AU313" s="99" t="s">
        <v>363</v>
      </c>
      <c r="AV313" s="99" t="s">
        <v>722</v>
      </c>
      <c r="AW313" s="100" t="s">
        <v>732</v>
      </c>
      <c r="AX313" s="99" t="s">
        <v>360</v>
      </c>
      <c r="AZ313" s="109"/>
      <c r="BB313" s="109"/>
      <c r="BC313" s="109"/>
      <c r="BF313" s="99" t="s">
        <v>722</v>
      </c>
      <c r="BG313" s="100" t="s">
        <v>732</v>
      </c>
    </row>
    <row r="314" spans="46:59" ht="12" customHeight="1">
      <c r="AT314" s="98">
        <v>3503</v>
      </c>
      <c r="AU314" s="99" t="s">
        <v>363</v>
      </c>
      <c r="AV314" s="99" t="s">
        <v>722</v>
      </c>
      <c r="AW314" s="100" t="s">
        <v>733</v>
      </c>
      <c r="AX314" s="99" t="s">
        <v>360</v>
      </c>
      <c r="AZ314" s="109"/>
      <c r="BB314" s="109"/>
      <c r="BC314" s="109"/>
      <c r="BF314" s="99" t="s">
        <v>722</v>
      </c>
      <c r="BG314" s="100" t="s">
        <v>733</v>
      </c>
    </row>
    <row r="315" spans="46:59" ht="12" customHeight="1">
      <c r="AT315" s="98">
        <v>3504</v>
      </c>
      <c r="AU315" s="99" t="s">
        <v>363</v>
      </c>
      <c r="AV315" s="99" t="s">
        <v>722</v>
      </c>
      <c r="AW315" s="100" t="s">
        <v>734</v>
      </c>
      <c r="AX315" s="99" t="s">
        <v>360</v>
      </c>
      <c r="AZ315" s="109"/>
      <c r="BB315" s="109"/>
      <c r="BC315" s="109"/>
      <c r="BF315" s="99" t="s">
        <v>722</v>
      </c>
      <c r="BG315" s="100" t="s">
        <v>734</v>
      </c>
    </row>
    <row r="316" spans="46:59" ht="12" customHeight="1">
      <c r="AT316" s="98">
        <v>3513</v>
      </c>
      <c r="AU316" s="99" t="s">
        <v>363</v>
      </c>
      <c r="AV316" s="99" t="s">
        <v>722</v>
      </c>
      <c r="AW316" s="100" t="s">
        <v>735</v>
      </c>
      <c r="AX316" s="99" t="s">
        <v>360</v>
      </c>
      <c r="AZ316" s="109"/>
      <c r="BB316" s="109"/>
      <c r="BC316" s="109"/>
      <c r="BF316" s="99" t="s">
        <v>722</v>
      </c>
      <c r="BG316" s="100" t="s">
        <v>735</v>
      </c>
    </row>
    <row r="317" spans="46:59" ht="12" customHeight="1">
      <c r="AT317" s="98">
        <v>3525</v>
      </c>
      <c r="AU317" s="99" t="s">
        <v>363</v>
      </c>
      <c r="AV317" s="99" t="s">
        <v>722</v>
      </c>
      <c r="AW317" s="100" t="s">
        <v>736</v>
      </c>
      <c r="AX317" s="99" t="s">
        <v>360</v>
      </c>
      <c r="AZ317" s="109"/>
      <c r="BB317" s="109"/>
      <c r="BC317" s="109"/>
      <c r="BF317" s="99" t="s">
        <v>722</v>
      </c>
      <c r="BG317" s="100" t="s">
        <v>736</v>
      </c>
    </row>
    <row r="318" spans="46:59" ht="12" customHeight="1">
      <c r="AT318" s="98">
        <v>3531</v>
      </c>
      <c r="AU318" s="99" t="s">
        <v>363</v>
      </c>
      <c r="AV318" s="99" t="s">
        <v>722</v>
      </c>
      <c r="AW318" s="100" t="s">
        <v>737</v>
      </c>
      <c r="AX318" s="99" t="s">
        <v>360</v>
      </c>
      <c r="AZ318" s="109"/>
      <c r="BB318" s="109"/>
      <c r="BC318" s="109"/>
      <c r="BF318" s="99" t="s">
        <v>722</v>
      </c>
      <c r="BG318" s="100" t="s">
        <v>737</v>
      </c>
    </row>
    <row r="319" spans="46:59" ht="12" customHeight="1">
      <c r="AT319" s="98">
        <v>3532</v>
      </c>
      <c r="AU319" s="99" t="s">
        <v>363</v>
      </c>
      <c r="AV319" s="99" t="s">
        <v>722</v>
      </c>
      <c r="AW319" s="100" t="s">
        <v>738</v>
      </c>
      <c r="AX319" s="99" t="s">
        <v>360</v>
      </c>
      <c r="AZ319" s="109"/>
      <c r="BB319" s="109"/>
      <c r="BC319" s="109"/>
      <c r="BF319" s="99" t="s">
        <v>722</v>
      </c>
      <c r="BG319" s="100" t="s">
        <v>738</v>
      </c>
    </row>
    <row r="320" spans="46:59" ht="12" customHeight="1">
      <c r="AT320" s="98">
        <v>3501</v>
      </c>
      <c r="AU320" s="99" t="s">
        <v>363</v>
      </c>
      <c r="AV320" s="99" t="s">
        <v>722</v>
      </c>
      <c r="AW320" s="100" t="s">
        <v>739</v>
      </c>
      <c r="AX320" s="99" t="s">
        <v>360</v>
      </c>
      <c r="AZ320" s="109"/>
      <c r="BB320" s="109"/>
      <c r="BC320" s="109"/>
      <c r="BF320" s="99" t="s">
        <v>722</v>
      </c>
      <c r="BG320" s="100" t="s">
        <v>739</v>
      </c>
    </row>
    <row r="321" spans="46:59" ht="12" customHeight="1">
      <c r="AT321" s="98">
        <v>3519</v>
      </c>
      <c r="AU321" s="99" t="s">
        <v>363</v>
      </c>
      <c r="AV321" s="99" t="s">
        <v>740</v>
      </c>
      <c r="AW321" s="100" t="s">
        <v>741</v>
      </c>
      <c r="AX321" s="99" t="s">
        <v>359</v>
      </c>
      <c r="AZ321" s="109"/>
      <c r="BB321" s="109"/>
      <c r="BC321" s="109"/>
      <c r="BF321" s="99" t="s">
        <v>740</v>
      </c>
      <c r="BG321" s="100" t="s">
        <v>741</v>
      </c>
    </row>
    <row r="322" spans="46:59" ht="12" customHeight="1">
      <c r="AT322" s="98">
        <v>3521</v>
      </c>
      <c r="AU322" s="99" t="s">
        <v>363</v>
      </c>
      <c r="AV322" s="99" t="s">
        <v>740</v>
      </c>
      <c r="AW322" s="100" t="s">
        <v>742</v>
      </c>
      <c r="AX322" s="99" t="s">
        <v>360</v>
      </c>
      <c r="AZ322" s="109"/>
      <c r="BB322" s="109"/>
      <c r="BC322" s="109"/>
      <c r="BF322" s="99" t="s">
        <v>740</v>
      </c>
      <c r="BG322" s="100" t="s">
        <v>742</v>
      </c>
    </row>
    <row r="323" spans="46:59" ht="12" customHeight="1">
      <c r="AT323" s="98">
        <v>3534</v>
      </c>
      <c r="AU323" s="99" t="s">
        <v>363</v>
      </c>
      <c r="AV323" s="99" t="s">
        <v>740</v>
      </c>
      <c r="AW323" s="100" t="s">
        <v>743</v>
      </c>
      <c r="AX323" s="99" t="s">
        <v>360</v>
      </c>
      <c r="AZ323" s="109"/>
      <c r="BB323" s="109"/>
      <c r="BC323" s="109"/>
      <c r="BF323" s="99" t="s">
        <v>740</v>
      </c>
      <c r="BG323" s="100" t="s">
        <v>743</v>
      </c>
    </row>
    <row r="324" spans="46:59" ht="12" customHeight="1">
      <c r="AT324" s="98">
        <v>3530</v>
      </c>
      <c r="AU324" s="99" t="s">
        <v>363</v>
      </c>
      <c r="AV324" s="99" t="s">
        <v>740</v>
      </c>
      <c r="AW324" s="100" t="s">
        <v>744</v>
      </c>
      <c r="AX324" s="99" t="s">
        <v>360</v>
      </c>
      <c r="AZ324" s="109"/>
      <c r="BB324" s="109"/>
      <c r="BC324" s="109"/>
      <c r="BF324" s="99" t="s">
        <v>740</v>
      </c>
      <c r="BG324" s="100" t="s">
        <v>744</v>
      </c>
    </row>
    <row r="325" spans="46:59" ht="12" customHeight="1">
      <c r="AT325" s="98">
        <v>3520</v>
      </c>
      <c r="AU325" s="99" t="s">
        <v>363</v>
      </c>
      <c r="AV325" s="99" t="s">
        <v>740</v>
      </c>
      <c r="AW325" s="100" t="s">
        <v>745</v>
      </c>
      <c r="AX325" s="99" t="s">
        <v>360</v>
      </c>
      <c r="AZ325" s="109"/>
      <c r="BB325" s="109"/>
      <c r="BC325" s="109"/>
      <c r="BF325" s="99" t="s">
        <v>740</v>
      </c>
      <c r="BG325" s="100" t="s">
        <v>745</v>
      </c>
    </row>
    <row r="326" spans="46:59" ht="12" customHeight="1">
      <c r="AT326" s="98">
        <v>3528</v>
      </c>
      <c r="AU326" s="99" t="s">
        <v>363</v>
      </c>
      <c r="AV326" s="99" t="s">
        <v>740</v>
      </c>
      <c r="AW326" s="100" t="s">
        <v>746</v>
      </c>
      <c r="AX326" s="99" t="s">
        <v>360</v>
      </c>
      <c r="AZ326" s="109"/>
      <c r="BB326" s="109"/>
      <c r="BC326" s="109"/>
      <c r="BF326" s="99" t="s">
        <v>740</v>
      </c>
      <c r="BG326" s="100" t="s">
        <v>746</v>
      </c>
    </row>
    <row r="327" spans="46:59" ht="12" customHeight="1">
      <c r="AT327" s="98">
        <v>3515</v>
      </c>
      <c r="AU327" s="99" t="s">
        <v>363</v>
      </c>
      <c r="AV327" s="99" t="s">
        <v>740</v>
      </c>
      <c r="AW327" s="100" t="s">
        <v>747</v>
      </c>
      <c r="AX327" s="99" t="s">
        <v>360</v>
      </c>
      <c r="AZ327" s="109"/>
      <c r="BB327" s="109"/>
      <c r="BC327" s="109"/>
      <c r="BF327" s="99" t="s">
        <v>740</v>
      </c>
      <c r="BG327" s="100" t="s">
        <v>747</v>
      </c>
    </row>
    <row r="328" spans="46:59" ht="12" customHeight="1">
      <c r="AT328" s="98">
        <v>3529</v>
      </c>
      <c r="AU328" s="99" t="s">
        <v>363</v>
      </c>
      <c r="AV328" s="99" t="s">
        <v>740</v>
      </c>
      <c r="AW328" s="100" t="s">
        <v>748</v>
      </c>
      <c r="AX328" s="99" t="s">
        <v>360</v>
      </c>
      <c r="AZ328" s="109"/>
      <c r="BB328" s="109"/>
      <c r="BC328" s="109"/>
      <c r="BF328" s="99" t="s">
        <v>740</v>
      </c>
      <c r="BG328" s="100" t="s">
        <v>748</v>
      </c>
    </row>
    <row r="329" spans="46:59" ht="12" customHeight="1">
      <c r="AT329" s="98">
        <v>3522</v>
      </c>
      <c r="AU329" s="99" t="s">
        <v>363</v>
      </c>
      <c r="AV329" s="99" t="s">
        <v>740</v>
      </c>
      <c r="AW329" s="100" t="s">
        <v>749</v>
      </c>
      <c r="AX329" s="99" t="s">
        <v>360</v>
      </c>
      <c r="AZ329" s="109"/>
      <c r="BB329" s="109"/>
      <c r="BC329" s="109"/>
      <c r="BF329" s="99" t="s">
        <v>740</v>
      </c>
      <c r="BG329" s="100" t="s">
        <v>749</v>
      </c>
    </row>
    <row r="330" spans="46:59" ht="12" customHeight="1">
      <c r="AT330" s="98">
        <v>3590</v>
      </c>
      <c r="AU330" s="99" t="s">
        <v>363</v>
      </c>
      <c r="AV330" s="99" t="s">
        <v>750</v>
      </c>
      <c r="AW330" s="100" t="s">
        <v>751</v>
      </c>
      <c r="AX330" s="99" t="s">
        <v>359</v>
      </c>
      <c r="AZ330" s="109"/>
      <c r="BB330" s="109"/>
      <c r="BC330" s="109"/>
      <c r="BF330" s="99" t="s">
        <v>750</v>
      </c>
      <c r="BG330" s="100" t="s">
        <v>751</v>
      </c>
    </row>
    <row r="331" spans="46:59" ht="12" customHeight="1">
      <c r="AT331" s="98">
        <v>3505</v>
      </c>
      <c r="AU331" s="99" t="s">
        <v>363</v>
      </c>
      <c r="AV331" s="99" t="s">
        <v>750</v>
      </c>
      <c r="AW331" s="100" t="s">
        <v>752</v>
      </c>
      <c r="AX331" s="99" t="s">
        <v>360</v>
      </c>
      <c r="AZ331" s="109"/>
      <c r="BB331" s="109"/>
      <c r="BC331" s="109"/>
      <c r="BF331" s="99" t="s">
        <v>750</v>
      </c>
      <c r="BG331" s="100" t="s">
        <v>752</v>
      </c>
    </row>
    <row r="332" spans="46:59" ht="12" customHeight="1">
      <c r="AT332" s="98">
        <v>3506</v>
      </c>
      <c r="AU332" s="99" t="s">
        <v>363</v>
      </c>
      <c r="AV332" s="99" t="s">
        <v>750</v>
      </c>
      <c r="AW332" s="100" t="s">
        <v>753</v>
      </c>
      <c r="AX332" s="99" t="s">
        <v>360</v>
      </c>
      <c r="AZ332" s="109"/>
      <c r="BB332" s="109"/>
      <c r="BC332" s="109"/>
      <c r="BF332" s="99" t="s">
        <v>750</v>
      </c>
      <c r="BG332" s="100" t="s">
        <v>753</v>
      </c>
    </row>
    <row r="333" spans="46:59" ht="12" customHeight="1">
      <c r="AT333" s="98">
        <v>3507</v>
      </c>
      <c r="AU333" s="99" t="s">
        <v>363</v>
      </c>
      <c r="AV333" s="99" t="s">
        <v>750</v>
      </c>
      <c r="AW333" s="100" t="s">
        <v>754</v>
      </c>
      <c r="AX333" s="99" t="s">
        <v>360</v>
      </c>
      <c r="AZ333" s="109"/>
      <c r="BB333" s="109"/>
      <c r="BC333" s="109"/>
      <c r="BF333" s="99" t="s">
        <v>750</v>
      </c>
      <c r="BG333" s="100" t="s">
        <v>754</v>
      </c>
    </row>
    <row r="334" spans="46:59" ht="12" customHeight="1">
      <c r="AT334" s="98">
        <v>3508</v>
      </c>
      <c r="AU334" s="99" t="s">
        <v>363</v>
      </c>
      <c r="AV334" s="99" t="s">
        <v>750</v>
      </c>
      <c r="AW334" s="100" t="s">
        <v>755</v>
      </c>
      <c r="AX334" s="99" t="s">
        <v>360</v>
      </c>
      <c r="AZ334" s="109"/>
      <c r="BB334" s="109"/>
      <c r="BC334" s="109"/>
      <c r="BF334" s="99" t="s">
        <v>750</v>
      </c>
      <c r="BG334" s="100" t="s">
        <v>755</v>
      </c>
    </row>
    <row r="335" spans="46:59" ht="12" customHeight="1">
      <c r="AT335" s="98">
        <v>3514</v>
      </c>
      <c r="AU335" s="99" t="s">
        <v>363</v>
      </c>
      <c r="AV335" s="99" t="s">
        <v>750</v>
      </c>
      <c r="AW335" s="100" t="s">
        <v>756</v>
      </c>
      <c r="AX335" s="99" t="s">
        <v>360</v>
      </c>
      <c r="AZ335" s="109"/>
      <c r="BB335" s="109"/>
      <c r="BC335" s="109"/>
      <c r="BF335" s="99" t="s">
        <v>750</v>
      </c>
      <c r="BG335" s="100" t="s">
        <v>756</v>
      </c>
    </row>
    <row r="336" spans="46:59" ht="12" customHeight="1">
      <c r="AT336" s="98">
        <v>3518</v>
      </c>
      <c r="AU336" s="99" t="s">
        <v>363</v>
      </c>
      <c r="AV336" s="99" t="s">
        <v>750</v>
      </c>
      <c r="AW336" s="100" t="s">
        <v>757</v>
      </c>
      <c r="AX336" s="99" t="s">
        <v>360</v>
      </c>
      <c r="AZ336" s="109"/>
      <c r="BB336" s="109"/>
      <c r="BC336" s="109"/>
      <c r="BF336" s="99" t="s">
        <v>750</v>
      </c>
      <c r="BG336" s="100" t="s">
        <v>757</v>
      </c>
    </row>
    <row r="337" spans="46:59" ht="12" customHeight="1">
      <c r="AT337" s="98">
        <v>3524</v>
      </c>
      <c r="AU337" s="99" t="s">
        <v>363</v>
      </c>
      <c r="AV337" s="99" t="s">
        <v>750</v>
      </c>
      <c r="AW337" s="100" t="s">
        <v>758</v>
      </c>
      <c r="AX337" s="99" t="s">
        <v>360</v>
      </c>
      <c r="AZ337" s="109"/>
      <c r="BB337" s="109"/>
      <c r="BC337" s="109"/>
      <c r="BF337" s="99" t="s">
        <v>750</v>
      </c>
      <c r="BG337" s="100" t="s">
        <v>758</v>
      </c>
    </row>
    <row r="338" spans="46:59" ht="12" customHeight="1">
      <c r="AT338" s="98">
        <v>3600</v>
      </c>
      <c r="AU338" s="99" t="s">
        <v>363</v>
      </c>
      <c r="AV338" s="99" t="s">
        <v>759</v>
      </c>
      <c r="AW338" s="100" t="s">
        <v>760</v>
      </c>
      <c r="AX338" s="99" t="s">
        <v>359</v>
      </c>
      <c r="AZ338" s="109"/>
      <c r="BB338" s="109"/>
      <c r="BC338" s="109"/>
      <c r="BF338" s="99" t="s">
        <v>759</v>
      </c>
      <c r="BG338" s="100" t="s">
        <v>760</v>
      </c>
    </row>
    <row r="339" spans="46:59" ht="12" customHeight="1">
      <c r="AT339" s="98">
        <v>3602</v>
      </c>
      <c r="AU339" s="99" t="s">
        <v>363</v>
      </c>
      <c r="AV339" s="99" t="s">
        <v>759</v>
      </c>
      <c r="AW339" s="100" t="s">
        <v>761</v>
      </c>
      <c r="AX339" s="99" t="s">
        <v>360</v>
      </c>
      <c r="AZ339" s="109"/>
      <c r="BB339" s="109"/>
      <c r="BC339" s="109"/>
      <c r="BF339" s="99" t="s">
        <v>759</v>
      </c>
      <c r="BG339" s="100" t="s">
        <v>761</v>
      </c>
    </row>
    <row r="340" spans="46:59" ht="12" customHeight="1">
      <c r="AT340" s="98">
        <v>3606</v>
      </c>
      <c r="AU340" s="99" t="s">
        <v>363</v>
      </c>
      <c r="AV340" s="99" t="s">
        <v>759</v>
      </c>
      <c r="AW340" s="100" t="s">
        <v>762</v>
      </c>
      <c r="AX340" s="99" t="s">
        <v>360</v>
      </c>
      <c r="AZ340" s="109"/>
      <c r="BB340" s="109"/>
      <c r="BC340" s="109"/>
      <c r="BF340" s="99" t="s">
        <v>759</v>
      </c>
      <c r="BG340" s="100" t="s">
        <v>762</v>
      </c>
    </row>
    <row r="341" spans="46:59" ht="12" customHeight="1">
      <c r="AT341" s="98">
        <v>3607</v>
      </c>
      <c r="AU341" s="99" t="s">
        <v>363</v>
      </c>
      <c r="AV341" s="99" t="s">
        <v>759</v>
      </c>
      <c r="AW341" s="100" t="s">
        <v>763</v>
      </c>
      <c r="AX341" s="99" t="s">
        <v>360</v>
      </c>
      <c r="AZ341" s="109"/>
      <c r="BB341" s="109"/>
      <c r="BC341" s="109"/>
      <c r="BF341" s="99" t="s">
        <v>759</v>
      </c>
      <c r="BG341" s="100" t="s">
        <v>763</v>
      </c>
    </row>
    <row r="342" spans="46:59" ht="12" customHeight="1">
      <c r="AT342" s="98">
        <v>3605</v>
      </c>
      <c r="AU342" s="99" t="s">
        <v>363</v>
      </c>
      <c r="AV342" s="99" t="s">
        <v>759</v>
      </c>
      <c r="AW342" s="100" t="s">
        <v>764</v>
      </c>
      <c r="AX342" s="99" t="s">
        <v>360</v>
      </c>
      <c r="AZ342" s="109"/>
      <c r="BB342" s="109"/>
      <c r="BC342" s="109"/>
      <c r="BF342" s="99" t="s">
        <v>759</v>
      </c>
      <c r="BG342" s="100" t="s">
        <v>764</v>
      </c>
    </row>
    <row r="343" spans="46:59" ht="12" customHeight="1">
      <c r="AT343" s="98">
        <v>3604</v>
      </c>
      <c r="AU343" s="99" t="s">
        <v>363</v>
      </c>
      <c r="AV343" s="99" t="s">
        <v>759</v>
      </c>
      <c r="AW343" s="100" t="s">
        <v>765</v>
      </c>
      <c r="AX343" s="99" t="s">
        <v>360</v>
      </c>
      <c r="AZ343" s="109"/>
      <c r="BB343" s="109"/>
      <c r="BC343" s="109"/>
      <c r="BF343" s="99" t="s">
        <v>759</v>
      </c>
      <c r="BG343" s="100" t="s">
        <v>765</v>
      </c>
    </row>
    <row r="344" spans="46:59" ht="12" customHeight="1">
      <c r="AT344" s="98">
        <v>3624</v>
      </c>
      <c r="AU344" s="99" t="s">
        <v>363</v>
      </c>
      <c r="AV344" s="99" t="s">
        <v>759</v>
      </c>
      <c r="AW344" s="100" t="s">
        <v>766</v>
      </c>
      <c r="AX344" s="99" t="s">
        <v>360</v>
      </c>
      <c r="AZ344" s="109"/>
      <c r="BB344" s="109"/>
      <c r="BC344" s="109"/>
      <c r="BF344" s="99" t="s">
        <v>759</v>
      </c>
      <c r="BG344" s="100" t="s">
        <v>766</v>
      </c>
    </row>
    <row r="345" spans="46:59" ht="12" customHeight="1">
      <c r="AT345" s="98">
        <v>3601</v>
      </c>
      <c r="AU345" s="99" t="s">
        <v>363</v>
      </c>
      <c r="AV345" s="99" t="s">
        <v>767</v>
      </c>
      <c r="AW345" s="100" t="s">
        <v>768</v>
      </c>
      <c r="AX345" s="99" t="s">
        <v>359</v>
      </c>
      <c r="AZ345" s="109"/>
      <c r="BB345" s="109"/>
      <c r="BC345" s="109"/>
      <c r="BF345" s="99" t="s">
        <v>767</v>
      </c>
      <c r="BG345" s="100" t="s">
        <v>768</v>
      </c>
    </row>
    <row r="346" spans="46:59" ht="12" customHeight="1">
      <c r="AT346" s="98">
        <v>3608</v>
      </c>
      <c r="AU346" s="99" t="s">
        <v>363</v>
      </c>
      <c r="AV346" s="99" t="s">
        <v>767</v>
      </c>
      <c r="AW346" s="100" t="s">
        <v>769</v>
      </c>
      <c r="AX346" s="99" t="s">
        <v>360</v>
      </c>
      <c r="AZ346" s="109"/>
      <c r="BB346" s="109"/>
      <c r="BC346" s="109"/>
      <c r="BF346" s="99" t="s">
        <v>767</v>
      </c>
      <c r="BG346" s="100" t="s">
        <v>769</v>
      </c>
    </row>
    <row r="347" spans="46:59" ht="12" customHeight="1">
      <c r="AT347" s="98">
        <v>3609</v>
      </c>
      <c r="AU347" s="99" t="s">
        <v>363</v>
      </c>
      <c r="AV347" s="99" t="s">
        <v>767</v>
      </c>
      <c r="AW347" s="100" t="s">
        <v>770</v>
      </c>
      <c r="AX347" s="99" t="s">
        <v>360</v>
      </c>
      <c r="AZ347" s="109"/>
      <c r="BB347" s="109"/>
      <c r="BC347" s="109"/>
      <c r="BF347" s="99" t="s">
        <v>767</v>
      </c>
      <c r="BG347" s="100" t="s">
        <v>770</v>
      </c>
    </row>
    <row r="348" spans="46:59" ht="12" customHeight="1">
      <c r="AT348" s="98">
        <v>3615</v>
      </c>
      <c r="AU348" s="99" t="s">
        <v>363</v>
      </c>
      <c r="AV348" s="99" t="s">
        <v>767</v>
      </c>
      <c r="AW348" s="100" t="s">
        <v>771</v>
      </c>
      <c r="AX348" s="99" t="s">
        <v>360</v>
      </c>
      <c r="AZ348" s="109"/>
      <c r="BB348" s="109"/>
      <c r="BC348" s="109"/>
      <c r="BF348" s="99" t="s">
        <v>767</v>
      </c>
      <c r="BG348" s="100" t="s">
        <v>771</v>
      </c>
    </row>
    <row r="349" spans="46:59" ht="12" customHeight="1">
      <c r="AT349" s="98">
        <v>3603</v>
      </c>
      <c r="AU349" s="99" t="s">
        <v>363</v>
      </c>
      <c r="AV349" s="99" t="s">
        <v>767</v>
      </c>
      <c r="AW349" s="100" t="s">
        <v>772</v>
      </c>
      <c r="AX349" s="99" t="s">
        <v>360</v>
      </c>
      <c r="AZ349" s="109"/>
      <c r="BB349" s="109"/>
      <c r="BC349" s="109"/>
      <c r="BF349" s="99" t="s">
        <v>767</v>
      </c>
      <c r="BG349" s="100" t="s">
        <v>772</v>
      </c>
    </row>
    <row r="350" spans="46:59" ht="12" customHeight="1">
      <c r="AT350" s="98">
        <v>3611</v>
      </c>
      <c r="AU350" s="99" t="s">
        <v>363</v>
      </c>
      <c r="AV350" s="99" t="s">
        <v>773</v>
      </c>
      <c r="AW350" s="100" t="s">
        <v>774</v>
      </c>
      <c r="AX350" s="99" t="s">
        <v>359</v>
      </c>
      <c r="AZ350" s="109"/>
      <c r="BB350" s="109"/>
      <c r="BC350" s="109"/>
      <c r="BF350" s="99" t="s">
        <v>773</v>
      </c>
      <c r="BG350" s="100" t="s">
        <v>774</v>
      </c>
    </row>
    <row r="351" spans="46:59" ht="12" customHeight="1">
      <c r="AT351" s="98">
        <v>3610</v>
      </c>
      <c r="AU351" s="99" t="s">
        <v>363</v>
      </c>
      <c r="AV351" s="99" t="s">
        <v>773</v>
      </c>
      <c r="AW351" s="100" t="s">
        <v>775</v>
      </c>
      <c r="AX351" s="99" t="s">
        <v>360</v>
      </c>
      <c r="AZ351" s="109"/>
      <c r="BB351" s="109"/>
      <c r="BC351" s="109"/>
      <c r="BF351" s="99" t="s">
        <v>773</v>
      </c>
      <c r="BG351" s="100" t="s">
        <v>775</v>
      </c>
    </row>
    <row r="352" spans="46:59" ht="12" customHeight="1">
      <c r="AT352" s="98">
        <v>3620</v>
      </c>
      <c r="AU352" s="99" t="s">
        <v>363</v>
      </c>
      <c r="AV352" s="99" t="s">
        <v>773</v>
      </c>
      <c r="AW352" s="100" t="s">
        <v>776</v>
      </c>
      <c r="AX352" s="99" t="s">
        <v>360</v>
      </c>
      <c r="AZ352" s="109"/>
      <c r="BB352" s="109"/>
      <c r="BC352" s="109"/>
      <c r="BF352" s="99" t="s">
        <v>773</v>
      </c>
      <c r="BG352" s="100" t="s">
        <v>776</v>
      </c>
    </row>
    <row r="353" spans="46:59" ht="12" customHeight="1">
      <c r="AT353" s="98">
        <v>3612</v>
      </c>
      <c r="AU353" s="99" t="s">
        <v>363</v>
      </c>
      <c r="AV353" s="99" t="s">
        <v>773</v>
      </c>
      <c r="AW353" s="100" t="s">
        <v>777</v>
      </c>
      <c r="AX353" s="99" t="s">
        <v>360</v>
      </c>
      <c r="AZ353" s="109"/>
      <c r="BB353" s="109"/>
      <c r="BC353" s="109"/>
      <c r="BF353" s="99" t="s">
        <v>773</v>
      </c>
      <c r="BG353" s="100" t="s">
        <v>777</v>
      </c>
    </row>
    <row r="354" spans="46:59" ht="12" customHeight="1">
      <c r="AT354" s="98">
        <v>3616</v>
      </c>
      <c r="AU354" s="99" t="s">
        <v>363</v>
      </c>
      <c r="AV354" s="99" t="s">
        <v>773</v>
      </c>
      <c r="AW354" s="100" t="s">
        <v>778</v>
      </c>
      <c r="AX354" s="99" t="s">
        <v>360</v>
      </c>
      <c r="AZ354" s="109"/>
      <c r="BB354" s="109"/>
      <c r="BC354" s="109"/>
      <c r="BF354" s="99" t="s">
        <v>773</v>
      </c>
      <c r="BG354" s="100" t="s">
        <v>778</v>
      </c>
    </row>
    <row r="355" spans="46:59" ht="12" customHeight="1">
      <c r="AT355" s="98">
        <v>3617</v>
      </c>
      <c r="AU355" s="99" t="s">
        <v>363</v>
      </c>
      <c r="AV355" s="99" t="s">
        <v>773</v>
      </c>
      <c r="AW355" s="100" t="s">
        <v>779</v>
      </c>
      <c r="AX355" s="99" t="s">
        <v>360</v>
      </c>
      <c r="AZ355" s="109"/>
      <c r="BB355" s="109"/>
      <c r="BC355" s="109"/>
      <c r="BF355" s="99" t="s">
        <v>773</v>
      </c>
      <c r="BG355" s="100" t="s">
        <v>779</v>
      </c>
    </row>
    <row r="356" spans="46:59" ht="12" customHeight="1">
      <c r="AT356" s="98">
        <v>3613</v>
      </c>
      <c r="AU356" s="99" t="s">
        <v>363</v>
      </c>
      <c r="AV356" s="99" t="s">
        <v>773</v>
      </c>
      <c r="AW356" s="100" t="s">
        <v>780</v>
      </c>
      <c r="AX356" s="99" t="s">
        <v>360</v>
      </c>
      <c r="AZ356" s="109"/>
      <c r="BB356" s="109"/>
      <c r="BC356" s="109"/>
      <c r="BF356" s="99" t="s">
        <v>773</v>
      </c>
      <c r="BG356" s="100" t="s">
        <v>780</v>
      </c>
    </row>
    <row r="357" spans="46:59" ht="12" customHeight="1">
      <c r="AT357" s="98">
        <v>3618</v>
      </c>
      <c r="AU357" s="99" t="s">
        <v>363</v>
      </c>
      <c r="AV357" s="99" t="s">
        <v>773</v>
      </c>
      <c r="AW357" s="100" t="s">
        <v>781</v>
      </c>
      <c r="AX357" s="99" t="s">
        <v>360</v>
      </c>
      <c r="AZ357" s="109"/>
      <c r="BB357" s="109"/>
      <c r="BC357" s="109"/>
      <c r="BF357" s="99" t="s">
        <v>773</v>
      </c>
      <c r="BG357" s="100" t="s">
        <v>781</v>
      </c>
    </row>
    <row r="358" spans="46:59" ht="12" customHeight="1">
      <c r="AT358" s="98">
        <v>3614</v>
      </c>
      <c r="AU358" s="99" t="s">
        <v>363</v>
      </c>
      <c r="AV358" s="99" t="s">
        <v>773</v>
      </c>
      <c r="AW358" s="100" t="s">
        <v>782</v>
      </c>
      <c r="AX358" s="99" t="s">
        <v>360</v>
      </c>
      <c r="AZ358" s="109"/>
      <c r="BB358" s="109"/>
      <c r="BC358" s="109"/>
      <c r="BF358" s="99" t="s">
        <v>773</v>
      </c>
      <c r="BG358" s="100" t="s">
        <v>782</v>
      </c>
    </row>
    <row r="359" spans="46:59" ht="12" customHeight="1">
      <c r="AT359" s="98">
        <v>3619</v>
      </c>
      <c r="AU359" s="99" t="s">
        <v>363</v>
      </c>
      <c r="AV359" s="99" t="s">
        <v>773</v>
      </c>
      <c r="AW359" s="100" t="s">
        <v>783</v>
      </c>
      <c r="AX359" s="99" t="s">
        <v>360</v>
      </c>
      <c r="AZ359" s="109"/>
      <c r="BB359" s="109"/>
      <c r="BC359" s="109"/>
      <c r="BF359" s="99" t="s">
        <v>773</v>
      </c>
      <c r="BG359" s="100" t="s">
        <v>783</v>
      </c>
    </row>
    <row r="360" spans="46:59" ht="12" customHeight="1">
      <c r="AT360" s="98">
        <v>3700</v>
      </c>
      <c r="AU360" s="99" t="s">
        <v>363</v>
      </c>
      <c r="AV360" s="99" t="s">
        <v>784</v>
      </c>
      <c r="AW360" s="100" t="s">
        <v>785</v>
      </c>
      <c r="AX360" s="99" t="s">
        <v>359</v>
      </c>
      <c r="AZ360" s="109"/>
      <c r="BB360" s="109"/>
      <c r="BC360" s="109"/>
      <c r="BF360" s="99" t="s">
        <v>784</v>
      </c>
      <c r="BG360" s="100" t="s">
        <v>785</v>
      </c>
    </row>
    <row r="361" spans="46:59" ht="12" customHeight="1">
      <c r="AT361" s="98">
        <v>3715</v>
      </c>
      <c r="AU361" s="99" t="s">
        <v>363</v>
      </c>
      <c r="AV361" s="99" t="s">
        <v>784</v>
      </c>
      <c r="AW361" s="100" t="s">
        <v>786</v>
      </c>
      <c r="AX361" s="99" t="s">
        <v>360</v>
      </c>
      <c r="AZ361" s="109"/>
      <c r="BB361" s="109"/>
      <c r="BC361" s="109"/>
      <c r="BF361" s="99" t="s">
        <v>784</v>
      </c>
      <c r="BG361" s="100" t="s">
        <v>786</v>
      </c>
    </row>
    <row r="362" spans="46:59" ht="12" customHeight="1">
      <c r="AT362" s="98">
        <v>3702</v>
      </c>
      <c r="AU362" s="99" t="s">
        <v>363</v>
      </c>
      <c r="AV362" s="99" t="s">
        <v>784</v>
      </c>
      <c r="AW362" s="100" t="s">
        <v>787</v>
      </c>
      <c r="AX362" s="99" t="s">
        <v>360</v>
      </c>
      <c r="AZ362" s="109"/>
      <c r="BB362" s="109"/>
      <c r="BC362" s="109"/>
      <c r="BF362" s="99" t="s">
        <v>784</v>
      </c>
      <c r="BG362" s="100" t="s">
        <v>787</v>
      </c>
    </row>
    <row r="363" spans="46:59" ht="12" customHeight="1">
      <c r="AT363" s="98">
        <v>3710</v>
      </c>
      <c r="AU363" s="99" t="s">
        <v>363</v>
      </c>
      <c r="AV363" s="99" t="s">
        <v>784</v>
      </c>
      <c r="AW363" s="100" t="s">
        <v>788</v>
      </c>
      <c r="AX363" s="99" t="s">
        <v>360</v>
      </c>
      <c r="AZ363" s="109"/>
      <c r="BB363" s="109"/>
      <c r="BC363" s="109"/>
      <c r="BF363" s="99" t="s">
        <v>784</v>
      </c>
      <c r="BG363" s="100" t="s">
        <v>788</v>
      </c>
    </row>
    <row r="364" spans="46:59" ht="12" customHeight="1">
      <c r="AT364" s="98">
        <v>3708</v>
      </c>
      <c r="AU364" s="99" t="s">
        <v>363</v>
      </c>
      <c r="AV364" s="99" t="s">
        <v>784</v>
      </c>
      <c r="AW364" s="100" t="s">
        <v>789</v>
      </c>
      <c r="AX364" s="99" t="s">
        <v>360</v>
      </c>
      <c r="AZ364" s="109"/>
      <c r="BB364" s="109"/>
      <c r="BC364" s="109"/>
      <c r="BF364" s="99" t="s">
        <v>784</v>
      </c>
      <c r="BG364" s="100" t="s">
        <v>789</v>
      </c>
    </row>
    <row r="365" spans="46:59" ht="12" customHeight="1">
      <c r="AT365" s="98">
        <v>3706</v>
      </c>
      <c r="AU365" s="99" t="s">
        <v>363</v>
      </c>
      <c r="AV365" s="99" t="s">
        <v>784</v>
      </c>
      <c r="AW365" s="100" t="s">
        <v>790</v>
      </c>
      <c r="AX365" s="99" t="s">
        <v>360</v>
      </c>
      <c r="AZ365" s="109"/>
      <c r="BB365" s="109"/>
      <c r="BC365" s="109"/>
      <c r="BF365" s="99" t="s">
        <v>784</v>
      </c>
      <c r="BG365" s="100" t="s">
        <v>790</v>
      </c>
    </row>
    <row r="366" spans="46:59" ht="12" customHeight="1">
      <c r="AT366" s="98">
        <v>3714</v>
      </c>
      <c r="AU366" s="99" t="s">
        <v>363</v>
      </c>
      <c r="AV366" s="99" t="s">
        <v>784</v>
      </c>
      <c r="AW366" s="100" t="s">
        <v>791</v>
      </c>
      <c r="AX366" s="99" t="s">
        <v>360</v>
      </c>
      <c r="AZ366" s="109"/>
      <c r="BB366" s="109"/>
      <c r="BC366" s="109"/>
      <c r="BF366" s="99" t="s">
        <v>784</v>
      </c>
      <c r="BG366" s="100" t="s">
        <v>791</v>
      </c>
    </row>
    <row r="367" spans="46:59" ht="12" customHeight="1">
      <c r="AT367" s="98">
        <v>3711</v>
      </c>
      <c r="AU367" s="99" t="s">
        <v>363</v>
      </c>
      <c r="AV367" s="99" t="s">
        <v>784</v>
      </c>
      <c r="AW367" s="100" t="s">
        <v>792</v>
      </c>
      <c r="AX367" s="99" t="s">
        <v>360</v>
      </c>
      <c r="AZ367" s="109"/>
      <c r="BB367" s="109"/>
      <c r="BC367" s="109"/>
      <c r="BF367" s="99" t="s">
        <v>784</v>
      </c>
      <c r="BG367" s="100" t="s">
        <v>792</v>
      </c>
    </row>
    <row r="368" spans="46:59" ht="12" customHeight="1">
      <c r="AT368" s="98">
        <v>3712</v>
      </c>
      <c r="AU368" s="99" t="s">
        <v>363</v>
      </c>
      <c r="AV368" s="99" t="s">
        <v>784</v>
      </c>
      <c r="AW368" s="100" t="s">
        <v>793</v>
      </c>
      <c r="AX368" s="99" t="s">
        <v>360</v>
      </c>
      <c r="AZ368" s="109"/>
      <c r="BB368" s="109"/>
      <c r="BC368" s="109"/>
      <c r="BF368" s="99" t="s">
        <v>784</v>
      </c>
      <c r="BG368" s="100" t="s">
        <v>793</v>
      </c>
    </row>
    <row r="369" spans="46:59" ht="12" customHeight="1">
      <c r="AT369" s="98">
        <v>3703</v>
      </c>
      <c r="AU369" s="99" t="s">
        <v>363</v>
      </c>
      <c r="AV369" s="99" t="s">
        <v>784</v>
      </c>
      <c r="AW369" s="100" t="s">
        <v>794</v>
      </c>
      <c r="AX369" s="99" t="s">
        <v>360</v>
      </c>
      <c r="AZ369" s="109"/>
      <c r="BB369" s="109"/>
      <c r="BC369" s="109"/>
      <c r="BF369" s="99" t="s">
        <v>784</v>
      </c>
      <c r="BG369" s="100" t="s">
        <v>794</v>
      </c>
    </row>
    <row r="370" spans="46:59" ht="12" customHeight="1">
      <c r="AT370" s="98">
        <v>3701</v>
      </c>
      <c r="AU370" s="99" t="s">
        <v>363</v>
      </c>
      <c r="AV370" s="99" t="s">
        <v>795</v>
      </c>
      <c r="AW370" s="100" t="s">
        <v>796</v>
      </c>
      <c r="AX370" s="99" t="s">
        <v>359</v>
      </c>
      <c r="AZ370" s="109"/>
      <c r="BB370" s="109"/>
      <c r="BC370" s="109"/>
      <c r="BF370" s="99" t="s">
        <v>795</v>
      </c>
      <c r="BG370" s="100" t="s">
        <v>796</v>
      </c>
    </row>
    <row r="371" spans="46:59" ht="12" customHeight="1">
      <c r="AT371" s="98">
        <v>3716</v>
      </c>
      <c r="AU371" s="99" t="s">
        <v>363</v>
      </c>
      <c r="AV371" s="99" t="s">
        <v>795</v>
      </c>
      <c r="AW371" s="100" t="s">
        <v>797</v>
      </c>
      <c r="AX371" s="99" t="s">
        <v>360</v>
      </c>
      <c r="AZ371" s="109"/>
      <c r="BB371" s="109"/>
      <c r="BC371" s="109"/>
      <c r="BF371" s="99" t="s">
        <v>795</v>
      </c>
      <c r="BG371" s="100" t="s">
        <v>797</v>
      </c>
    </row>
    <row r="372" spans="46:59" ht="12" customHeight="1">
      <c r="AT372" s="98">
        <v>3707</v>
      </c>
      <c r="AU372" s="99" t="s">
        <v>363</v>
      </c>
      <c r="AV372" s="99" t="s">
        <v>795</v>
      </c>
      <c r="AW372" s="100" t="s">
        <v>798</v>
      </c>
      <c r="AX372" s="99" t="s">
        <v>360</v>
      </c>
      <c r="AZ372" s="109"/>
      <c r="BB372" s="109"/>
      <c r="BC372" s="109"/>
      <c r="BF372" s="99" t="s">
        <v>795</v>
      </c>
      <c r="BG372" s="100" t="s">
        <v>798</v>
      </c>
    </row>
    <row r="373" spans="46:59" ht="12" customHeight="1">
      <c r="AT373" s="98">
        <v>3709</v>
      </c>
      <c r="AU373" s="99" t="s">
        <v>363</v>
      </c>
      <c r="AV373" s="99" t="s">
        <v>795</v>
      </c>
      <c r="AW373" s="100" t="s">
        <v>799</v>
      </c>
      <c r="AX373" s="99" t="s">
        <v>360</v>
      </c>
      <c r="AZ373" s="109"/>
      <c r="BB373" s="109"/>
      <c r="BC373" s="109"/>
      <c r="BF373" s="99" t="s">
        <v>795</v>
      </c>
      <c r="BG373" s="100" t="s">
        <v>799</v>
      </c>
    </row>
    <row r="374" spans="46:59" ht="12" customHeight="1">
      <c r="AT374" s="98">
        <v>3704</v>
      </c>
      <c r="AU374" s="99" t="s">
        <v>363</v>
      </c>
      <c r="AV374" s="99" t="s">
        <v>795</v>
      </c>
      <c r="AW374" s="100" t="s">
        <v>800</v>
      </c>
      <c r="AX374" s="99" t="s">
        <v>360</v>
      </c>
      <c r="AZ374" s="109"/>
      <c r="BB374" s="109"/>
      <c r="BC374" s="109"/>
      <c r="BF374" s="99" t="s">
        <v>795</v>
      </c>
      <c r="BG374" s="100" t="s">
        <v>800</v>
      </c>
    </row>
    <row r="375" spans="46:59" ht="12" customHeight="1">
      <c r="AT375" s="98">
        <v>3713</v>
      </c>
      <c r="AU375" s="99" t="s">
        <v>363</v>
      </c>
      <c r="AV375" s="99" t="s">
        <v>795</v>
      </c>
      <c r="AW375" s="100" t="s">
        <v>801</v>
      </c>
      <c r="AX375" s="99" t="s">
        <v>360</v>
      </c>
      <c r="AZ375" s="109"/>
      <c r="BB375" s="109"/>
      <c r="BC375" s="109"/>
      <c r="BF375" s="99" t="s">
        <v>795</v>
      </c>
      <c r="BG375" s="100" t="s">
        <v>801</v>
      </c>
    </row>
    <row r="376" spans="46:59" ht="12" customHeight="1">
      <c r="AT376" s="98">
        <v>3705</v>
      </c>
      <c r="AU376" s="99" t="s">
        <v>363</v>
      </c>
      <c r="AV376" s="99" t="s">
        <v>795</v>
      </c>
      <c r="AW376" s="100" t="s">
        <v>802</v>
      </c>
      <c r="AX376" s="99" t="s">
        <v>360</v>
      </c>
      <c r="AZ376" s="109"/>
      <c r="BB376" s="109"/>
      <c r="BC376" s="109"/>
      <c r="BF376" s="99" t="s">
        <v>795</v>
      </c>
      <c r="BG376" s="100" t="s">
        <v>802</v>
      </c>
    </row>
    <row r="377" spans="46:59" ht="12" customHeight="1">
      <c r="AT377" s="98">
        <v>4000</v>
      </c>
      <c r="AU377" s="99" t="s">
        <v>363</v>
      </c>
      <c r="AV377" s="99" t="s">
        <v>803</v>
      </c>
      <c r="AW377" s="100" t="s">
        <v>804</v>
      </c>
      <c r="AX377" s="99" t="s">
        <v>359</v>
      </c>
      <c r="AZ377" s="109"/>
      <c r="BB377" s="109"/>
      <c r="BC377" s="109"/>
      <c r="BF377" s="99" t="s">
        <v>803</v>
      </c>
      <c r="BG377" s="100" t="s">
        <v>804</v>
      </c>
    </row>
    <row r="378" spans="46:59" ht="12" customHeight="1">
      <c r="AT378" s="98">
        <v>4001</v>
      </c>
      <c r="AU378" s="99" t="s">
        <v>363</v>
      </c>
      <c r="AV378" s="99" t="s">
        <v>803</v>
      </c>
      <c r="AW378" s="100" t="s">
        <v>805</v>
      </c>
      <c r="AX378" s="99" t="s">
        <v>360</v>
      </c>
      <c r="AZ378" s="109"/>
      <c r="BB378" s="109"/>
      <c r="BC378" s="109"/>
      <c r="BF378" s="99" t="s">
        <v>803</v>
      </c>
      <c r="BG378" s="100" t="s">
        <v>805</v>
      </c>
    </row>
    <row r="379" spans="46:59" ht="12" customHeight="1">
      <c r="AT379" s="98">
        <v>4002</v>
      </c>
      <c r="AU379" s="99" t="s">
        <v>363</v>
      </c>
      <c r="AV379" s="99" t="s">
        <v>803</v>
      </c>
      <c r="AW379" s="100" t="s">
        <v>806</v>
      </c>
      <c r="AX379" s="99" t="s">
        <v>360</v>
      </c>
      <c r="AZ379" s="109"/>
      <c r="BB379" s="109"/>
      <c r="BC379" s="109"/>
      <c r="BF379" s="99" t="s">
        <v>803</v>
      </c>
      <c r="BG379" s="100" t="s">
        <v>806</v>
      </c>
    </row>
    <row r="380" spans="46:59" ht="12" customHeight="1">
      <c r="AT380" s="98">
        <v>4003</v>
      </c>
      <c r="AU380" s="99" t="s">
        <v>363</v>
      </c>
      <c r="AV380" s="99" t="s">
        <v>803</v>
      </c>
      <c r="AW380" s="100" t="s">
        <v>807</v>
      </c>
      <c r="AX380" s="99" t="s">
        <v>360</v>
      </c>
      <c r="AZ380" s="109"/>
      <c r="BB380" s="109"/>
      <c r="BC380" s="109"/>
      <c r="BF380" s="99" t="s">
        <v>803</v>
      </c>
      <c r="BG380" s="100" t="s">
        <v>807</v>
      </c>
    </row>
    <row r="381" spans="46:59" ht="12" customHeight="1">
      <c r="AT381" s="98">
        <v>4004</v>
      </c>
      <c r="AU381" s="99" t="s">
        <v>363</v>
      </c>
      <c r="AV381" s="99" t="s">
        <v>803</v>
      </c>
      <c r="AW381" s="100" t="s">
        <v>808</v>
      </c>
      <c r="AX381" s="99" t="s">
        <v>360</v>
      </c>
      <c r="AZ381" s="109"/>
      <c r="BB381" s="109"/>
      <c r="BC381" s="109"/>
      <c r="BF381" s="99" t="s">
        <v>803</v>
      </c>
      <c r="BG381" s="100" t="s">
        <v>808</v>
      </c>
    </row>
    <row r="382" spans="46:59" ht="12" customHeight="1">
      <c r="AT382" s="98">
        <v>4005</v>
      </c>
      <c r="AU382" s="99" t="s">
        <v>363</v>
      </c>
      <c r="AV382" s="99" t="s">
        <v>803</v>
      </c>
      <c r="AW382" s="100" t="s">
        <v>809</v>
      </c>
      <c r="AX382" s="99" t="s">
        <v>360</v>
      </c>
      <c r="AZ382" s="109"/>
      <c r="BB382" s="109"/>
      <c r="BC382" s="109"/>
      <c r="BF382" s="99" t="s">
        <v>803</v>
      </c>
      <c r="BG382" s="100" t="s">
        <v>809</v>
      </c>
    </row>
    <row r="383" spans="46:59" ht="12" customHeight="1">
      <c r="AT383" s="98">
        <v>4006</v>
      </c>
      <c r="AU383" s="99" t="s">
        <v>363</v>
      </c>
      <c r="AV383" s="99" t="s">
        <v>803</v>
      </c>
      <c r="AW383" s="100" t="s">
        <v>810</v>
      </c>
      <c r="AX383" s="99" t="s">
        <v>360</v>
      </c>
      <c r="AZ383" s="109"/>
      <c r="BB383" s="109"/>
      <c r="BC383" s="109"/>
      <c r="BF383" s="99" t="s">
        <v>803</v>
      </c>
      <c r="BG383" s="100" t="s">
        <v>810</v>
      </c>
    </row>
    <row r="384" spans="46:59" ht="12" customHeight="1">
      <c r="AT384" s="98">
        <v>4007</v>
      </c>
      <c r="AU384" s="99" t="s">
        <v>363</v>
      </c>
      <c r="AV384" s="99" t="s">
        <v>803</v>
      </c>
      <c r="AW384" s="100" t="s">
        <v>811</v>
      </c>
      <c r="AX384" s="99" t="s">
        <v>360</v>
      </c>
      <c r="AZ384" s="109"/>
      <c r="BB384" s="109"/>
      <c r="BC384" s="109"/>
      <c r="BF384" s="99" t="s">
        <v>803</v>
      </c>
      <c r="BG384" s="100" t="s">
        <v>811</v>
      </c>
    </row>
    <row r="385" spans="46:59" ht="12" customHeight="1">
      <c r="AT385" s="98">
        <v>4008</v>
      </c>
      <c r="AU385" s="99" t="s">
        <v>363</v>
      </c>
      <c r="AV385" s="99" t="s">
        <v>803</v>
      </c>
      <c r="AW385" s="100" t="s">
        <v>812</v>
      </c>
      <c r="AX385" s="99" t="s">
        <v>360</v>
      </c>
      <c r="AZ385" s="109"/>
      <c r="BB385" s="109"/>
      <c r="BC385" s="109"/>
      <c r="BF385" s="99" t="s">
        <v>803</v>
      </c>
      <c r="BG385" s="100" t="s">
        <v>812</v>
      </c>
    </row>
    <row r="386" spans="46:59" ht="12" customHeight="1">
      <c r="AT386" s="98">
        <v>4009</v>
      </c>
      <c r="AU386" s="99" t="s">
        <v>363</v>
      </c>
      <c r="AV386" s="99" t="s">
        <v>803</v>
      </c>
      <c r="AW386" s="100" t="s">
        <v>813</v>
      </c>
      <c r="AX386" s="99" t="s">
        <v>360</v>
      </c>
      <c r="AZ386" s="109"/>
      <c r="BB386" s="109"/>
      <c r="BC386" s="109"/>
      <c r="BF386" s="99" t="s">
        <v>803</v>
      </c>
      <c r="BG386" s="100" t="s">
        <v>813</v>
      </c>
    </row>
    <row r="387" spans="46:59" ht="12" customHeight="1">
      <c r="AT387" s="98">
        <v>4010</v>
      </c>
      <c r="AU387" s="99" t="s">
        <v>363</v>
      </c>
      <c r="AV387" s="99" t="s">
        <v>803</v>
      </c>
      <c r="AW387" s="100" t="s">
        <v>814</v>
      </c>
      <c r="AX387" s="99" t="s">
        <v>360</v>
      </c>
      <c r="AZ387" s="109"/>
      <c r="BB387" s="109"/>
      <c r="BC387" s="109"/>
      <c r="BF387" s="99" t="s">
        <v>803</v>
      </c>
      <c r="BG387" s="100" t="s">
        <v>814</v>
      </c>
    </row>
    <row r="388" spans="46:59" ht="12" customHeight="1">
      <c r="AT388" s="98">
        <v>4011</v>
      </c>
      <c r="AU388" s="99" t="s">
        <v>363</v>
      </c>
      <c r="AV388" s="99" t="s">
        <v>803</v>
      </c>
      <c r="AW388" s="100" t="s">
        <v>815</v>
      </c>
      <c r="AX388" s="99" t="s">
        <v>360</v>
      </c>
      <c r="AZ388" s="109"/>
      <c r="BB388" s="109"/>
      <c r="BC388" s="109"/>
      <c r="BF388" s="99" t="s">
        <v>803</v>
      </c>
      <c r="BG388" s="100" t="s">
        <v>815</v>
      </c>
    </row>
    <row r="389" spans="46:59" ht="12" customHeight="1">
      <c r="AT389" s="98">
        <v>3800</v>
      </c>
      <c r="AU389" s="99" t="s">
        <v>363</v>
      </c>
      <c r="AV389" s="99" t="s">
        <v>816</v>
      </c>
      <c r="AW389" s="100" t="s">
        <v>817</v>
      </c>
      <c r="AX389" s="99" t="s">
        <v>359</v>
      </c>
      <c r="AZ389" s="109"/>
      <c r="BB389" s="109"/>
      <c r="BC389" s="109"/>
      <c r="BF389" s="99" t="s">
        <v>816</v>
      </c>
      <c r="BG389" s="100" t="s">
        <v>817</v>
      </c>
    </row>
    <row r="390" spans="46:59" ht="12" customHeight="1">
      <c r="AT390" s="98">
        <v>3807</v>
      </c>
      <c r="AU390" s="99" t="s">
        <v>363</v>
      </c>
      <c r="AV390" s="99" t="s">
        <v>816</v>
      </c>
      <c r="AW390" s="100" t="s">
        <v>818</v>
      </c>
      <c r="AX390" s="99" t="s">
        <v>360</v>
      </c>
      <c r="AZ390" s="109"/>
      <c r="BB390" s="109"/>
      <c r="BC390" s="109"/>
      <c r="BF390" s="99" t="s">
        <v>816</v>
      </c>
      <c r="BG390" s="100" t="s">
        <v>818</v>
      </c>
    </row>
    <row r="391" spans="46:59" ht="12" customHeight="1">
      <c r="AT391" s="98">
        <v>3808</v>
      </c>
      <c r="AU391" s="99" t="s">
        <v>363</v>
      </c>
      <c r="AV391" s="99" t="s">
        <v>816</v>
      </c>
      <c r="AW391" s="100" t="s">
        <v>819</v>
      </c>
      <c r="AX391" s="99" t="s">
        <v>360</v>
      </c>
      <c r="AZ391" s="109"/>
      <c r="BB391" s="109"/>
      <c r="BC391" s="109"/>
      <c r="BF391" s="99" t="s">
        <v>816</v>
      </c>
      <c r="BG391" s="100" t="s">
        <v>819</v>
      </c>
    </row>
    <row r="392" spans="46:59" ht="12" customHeight="1">
      <c r="AT392" s="98">
        <v>3809</v>
      </c>
      <c r="AU392" s="99" t="s">
        <v>363</v>
      </c>
      <c r="AV392" s="99" t="s">
        <v>816</v>
      </c>
      <c r="AW392" s="100" t="s">
        <v>820</v>
      </c>
      <c r="AX392" s="99" t="s">
        <v>360</v>
      </c>
      <c r="AZ392" s="109"/>
      <c r="BB392" s="109"/>
      <c r="BC392" s="109"/>
      <c r="BF392" s="99" t="s">
        <v>816</v>
      </c>
      <c r="BG392" s="100" t="s">
        <v>820</v>
      </c>
    </row>
    <row r="393" spans="46:59" ht="12" customHeight="1">
      <c r="AT393" s="98">
        <v>3810</v>
      </c>
      <c r="AU393" s="99" t="s">
        <v>363</v>
      </c>
      <c r="AV393" s="99" t="s">
        <v>816</v>
      </c>
      <c r="AW393" s="100" t="s">
        <v>821</v>
      </c>
      <c r="AX393" s="99" t="s">
        <v>360</v>
      </c>
      <c r="AZ393" s="109"/>
      <c r="BB393" s="109"/>
      <c r="BC393" s="109"/>
      <c r="BF393" s="99" t="s">
        <v>816</v>
      </c>
      <c r="BG393" s="100" t="s">
        <v>821</v>
      </c>
    </row>
    <row r="394" spans="46:59" ht="12" customHeight="1">
      <c r="AT394" s="98">
        <v>3802</v>
      </c>
      <c r="AU394" s="99" t="s">
        <v>363</v>
      </c>
      <c r="AV394" s="99" t="s">
        <v>816</v>
      </c>
      <c r="AW394" s="100" t="s">
        <v>822</v>
      </c>
      <c r="AX394" s="99" t="s">
        <v>360</v>
      </c>
      <c r="AZ394" s="109"/>
      <c r="BB394" s="109"/>
      <c r="BC394" s="109"/>
      <c r="BF394" s="99" t="s">
        <v>816</v>
      </c>
      <c r="BG394" s="100" t="s">
        <v>822</v>
      </c>
    </row>
    <row r="395" spans="46:59" ht="12" customHeight="1">
      <c r="AT395" s="98">
        <v>3803</v>
      </c>
      <c r="AU395" s="99" t="s">
        <v>363</v>
      </c>
      <c r="AV395" s="99" t="s">
        <v>816</v>
      </c>
      <c r="AW395" s="100" t="s">
        <v>823</v>
      </c>
      <c r="AX395" s="99" t="s">
        <v>360</v>
      </c>
      <c r="AZ395" s="109"/>
      <c r="BB395" s="109"/>
      <c r="BC395" s="109"/>
      <c r="BF395" s="99" t="s">
        <v>816</v>
      </c>
      <c r="BG395" s="100" t="s">
        <v>823</v>
      </c>
    </row>
    <row r="396" spans="46:59" ht="12" customHeight="1">
      <c r="AT396" s="98">
        <v>3801</v>
      </c>
      <c r="AU396" s="99" t="s">
        <v>363</v>
      </c>
      <c r="AV396" s="99" t="s">
        <v>824</v>
      </c>
      <c r="AW396" s="100" t="s">
        <v>825</v>
      </c>
      <c r="AX396" s="99" t="s">
        <v>359</v>
      </c>
      <c r="AZ396" s="109"/>
      <c r="BB396" s="109"/>
      <c r="BC396" s="109"/>
      <c r="BF396" s="99" t="s">
        <v>824</v>
      </c>
      <c r="BG396" s="100" t="s">
        <v>825</v>
      </c>
    </row>
    <row r="397" spans="46:59" ht="12" customHeight="1">
      <c r="AT397" s="98">
        <v>3804</v>
      </c>
      <c r="AU397" s="99" t="s">
        <v>363</v>
      </c>
      <c r="AV397" s="99" t="s">
        <v>824</v>
      </c>
      <c r="AW397" s="100" t="s">
        <v>826</v>
      </c>
      <c r="AX397" s="99" t="s">
        <v>360</v>
      </c>
      <c r="AZ397" s="109"/>
      <c r="BB397" s="109"/>
      <c r="BC397" s="109"/>
      <c r="BF397" s="99" t="s">
        <v>824</v>
      </c>
      <c r="BG397" s="100" t="s">
        <v>826</v>
      </c>
    </row>
    <row r="398" spans="46:59" ht="12" customHeight="1">
      <c r="AT398" s="98">
        <v>3805</v>
      </c>
      <c r="AU398" s="99" t="s">
        <v>363</v>
      </c>
      <c r="AV398" s="99" t="s">
        <v>824</v>
      </c>
      <c r="AW398" s="100" t="s">
        <v>827</v>
      </c>
      <c r="AX398" s="99" t="s">
        <v>360</v>
      </c>
      <c r="AZ398" s="109"/>
      <c r="BB398" s="109"/>
      <c r="BC398" s="109"/>
      <c r="BF398" s="99" t="s">
        <v>824</v>
      </c>
      <c r="BG398" s="100" t="s">
        <v>827</v>
      </c>
    </row>
    <row r="399" spans="46:59" ht="12" customHeight="1">
      <c r="AT399" s="98">
        <v>3806</v>
      </c>
      <c r="AU399" s="99" t="s">
        <v>363</v>
      </c>
      <c r="AV399" s="99" t="s">
        <v>824</v>
      </c>
      <c r="AW399" s="100" t="s">
        <v>828</v>
      </c>
      <c r="AX399" s="99" t="s">
        <v>360</v>
      </c>
      <c r="AZ399" s="109"/>
      <c r="BB399" s="109"/>
      <c r="BC399" s="109"/>
      <c r="BF399" s="99" t="s">
        <v>824</v>
      </c>
      <c r="BG399" s="100" t="s">
        <v>828</v>
      </c>
    </row>
    <row r="400" spans="46:59" ht="12" customHeight="1">
      <c r="AT400" s="98">
        <v>3900</v>
      </c>
      <c r="AU400" s="99" t="s">
        <v>363</v>
      </c>
      <c r="AV400" s="99" t="s">
        <v>829</v>
      </c>
      <c r="AW400" s="100" t="s">
        <v>830</v>
      </c>
      <c r="AX400" s="99" t="s">
        <v>359</v>
      </c>
      <c r="AZ400" s="109"/>
      <c r="BB400" s="109"/>
      <c r="BC400" s="109"/>
      <c r="BF400" s="99" t="s">
        <v>829</v>
      </c>
      <c r="BG400" s="100" t="s">
        <v>830</v>
      </c>
    </row>
    <row r="401" spans="46:59" ht="12" customHeight="1">
      <c r="AT401" s="98">
        <v>3902</v>
      </c>
      <c r="AU401" s="99" t="s">
        <v>363</v>
      </c>
      <c r="AV401" s="99" t="s">
        <v>829</v>
      </c>
      <c r="AW401" s="100" t="s">
        <v>831</v>
      </c>
      <c r="AX401" s="99" t="s">
        <v>360</v>
      </c>
      <c r="AZ401" s="109"/>
      <c r="BB401" s="109"/>
      <c r="BC401" s="109"/>
      <c r="BF401" s="99" t="s">
        <v>829</v>
      </c>
      <c r="BG401" s="100" t="s">
        <v>831</v>
      </c>
    </row>
    <row r="402" spans="46:59" ht="12" customHeight="1">
      <c r="AT402" s="98">
        <v>3906</v>
      </c>
      <c r="AU402" s="99" t="s">
        <v>363</v>
      </c>
      <c r="AV402" s="99" t="s">
        <v>829</v>
      </c>
      <c r="AW402" s="100" t="s">
        <v>832</v>
      </c>
      <c r="AX402" s="99" t="s">
        <v>360</v>
      </c>
      <c r="AZ402" s="109"/>
      <c r="BB402" s="109"/>
      <c r="BC402" s="109"/>
      <c r="BF402" s="99" t="s">
        <v>829</v>
      </c>
      <c r="BG402" s="100" t="s">
        <v>832</v>
      </c>
    </row>
    <row r="403" spans="46:59" ht="12" customHeight="1">
      <c r="AT403" s="98">
        <v>3905</v>
      </c>
      <c r="AU403" s="99" t="s">
        <v>363</v>
      </c>
      <c r="AV403" s="99" t="s">
        <v>829</v>
      </c>
      <c r="AW403" s="100" t="s">
        <v>833</v>
      </c>
      <c r="AX403" s="99" t="s">
        <v>360</v>
      </c>
      <c r="AZ403" s="109"/>
      <c r="BB403" s="109"/>
      <c r="BC403" s="109"/>
      <c r="BF403" s="99" t="s">
        <v>829</v>
      </c>
      <c r="BG403" s="100" t="s">
        <v>833</v>
      </c>
    </row>
    <row r="404" spans="46:59" ht="12" customHeight="1">
      <c r="AT404" s="98">
        <v>3904</v>
      </c>
      <c r="AU404" s="99" t="s">
        <v>363</v>
      </c>
      <c r="AV404" s="99" t="s">
        <v>829</v>
      </c>
      <c r="AW404" s="100" t="s">
        <v>834</v>
      </c>
      <c r="AX404" s="99" t="s">
        <v>360</v>
      </c>
      <c r="AZ404" s="109"/>
      <c r="BB404" s="109"/>
      <c r="BC404" s="109"/>
      <c r="BF404" s="99" t="s">
        <v>829</v>
      </c>
      <c r="BG404" s="100" t="s">
        <v>834</v>
      </c>
    </row>
    <row r="405" spans="46:59" ht="12" customHeight="1">
      <c r="AT405" s="98">
        <v>3908</v>
      </c>
      <c r="AU405" s="99" t="s">
        <v>363</v>
      </c>
      <c r="AV405" s="99" t="s">
        <v>829</v>
      </c>
      <c r="AW405" s="100" t="s">
        <v>835</v>
      </c>
      <c r="AX405" s="99" t="s">
        <v>360</v>
      </c>
      <c r="AZ405" s="109"/>
      <c r="BB405" s="109"/>
      <c r="BC405" s="109"/>
      <c r="BF405" s="99" t="s">
        <v>829</v>
      </c>
      <c r="BG405" s="100" t="s">
        <v>835</v>
      </c>
    </row>
    <row r="406" spans="46:59" ht="12" customHeight="1">
      <c r="AT406" s="98">
        <v>3907</v>
      </c>
      <c r="AU406" s="99" t="s">
        <v>363</v>
      </c>
      <c r="AV406" s="99" t="s">
        <v>829</v>
      </c>
      <c r="AW406" s="100" t="s">
        <v>836</v>
      </c>
      <c r="AX406" s="99" t="s">
        <v>360</v>
      </c>
      <c r="AZ406" s="109"/>
      <c r="BB406" s="109"/>
      <c r="BC406" s="109"/>
      <c r="BF406" s="99" t="s">
        <v>829</v>
      </c>
      <c r="BG406" s="100" t="s">
        <v>836</v>
      </c>
    </row>
    <row r="407" spans="46:59" ht="12" customHeight="1">
      <c r="AT407" s="98">
        <v>3901</v>
      </c>
      <c r="AU407" s="99" t="s">
        <v>363</v>
      </c>
      <c r="AV407" s="99" t="s">
        <v>829</v>
      </c>
      <c r="AW407" s="100" t="s">
        <v>837</v>
      </c>
      <c r="AX407" s="99" t="s">
        <v>360</v>
      </c>
      <c r="AZ407" s="109"/>
      <c r="BB407" s="109"/>
      <c r="BC407" s="109"/>
      <c r="BF407" s="99" t="s">
        <v>829</v>
      </c>
      <c r="BG407" s="100" t="s">
        <v>837</v>
      </c>
    </row>
    <row r="408" spans="46:59" ht="12" customHeight="1">
      <c r="AT408" s="98">
        <v>3909</v>
      </c>
      <c r="AU408" s="99" t="s">
        <v>363</v>
      </c>
      <c r="AV408" s="99" t="s">
        <v>829</v>
      </c>
      <c r="AW408" s="100" t="s">
        <v>838</v>
      </c>
      <c r="AX408" s="99" t="s">
        <v>360</v>
      </c>
      <c r="AZ408" s="109"/>
      <c r="BB408" s="109"/>
      <c r="BC408" s="109"/>
      <c r="BF408" s="99" t="s">
        <v>829</v>
      </c>
      <c r="BG408" s="100" t="s">
        <v>838</v>
      </c>
    </row>
    <row r="409" spans="46:59" ht="12" customHeight="1">
      <c r="AT409" s="98">
        <v>3903</v>
      </c>
      <c r="AU409" s="99" t="s">
        <v>363</v>
      </c>
      <c r="AV409" s="99" t="s">
        <v>829</v>
      </c>
      <c r="AW409" s="100" t="s">
        <v>839</v>
      </c>
      <c r="AX409" s="99" t="s">
        <v>360</v>
      </c>
      <c r="AZ409" s="109"/>
      <c r="BB409" s="109"/>
      <c r="BC409" s="109"/>
      <c r="BF409" s="99" t="s">
        <v>829</v>
      </c>
      <c r="BG409" s="100" t="s">
        <v>839</v>
      </c>
    </row>
    <row r="410" spans="46:59" ht="12" customHeight="1">
      <c r="AT410" s="98">
        <v>3910</v>
      </c>
      <c r="AU410" s="99" t="s">
        <v>363</v>
      </c>
      <c r="AV410" s="99" t="s">
        <v>829</v>
      </c>
      <c r="AW410" s="100" t="s">
        <v>840</v>
      </c>
      <c r="AX410" s="99" t="s">
        <v>360</v>
      </c>
      <c r="AZ410" s="109"/>
      <c r="BB410" s="109"/>
      <c r="BC410" s="109"/>
      <c r="BF410" s="99" t="s">
        <v>829</v>
      </c>
      <c r="BG410" s="100" t="s">
        <v>840</v>
      </c>
    </row>
    <row r="411" spans="46:59" ht="12" customHeight="1">
      <c r="AT411" s="98">
        <v>2000</v>
      </c>
      <c r="AU411" s="99" t="s">
        <v>364</v>
      </c>
      <c r="AV411" s="99" t="s">
        <v>841</v>
      </c>
      <c r="AW411" s="100" t="s">
        <v>842</v>
      </c>
      <c r="AX411" s="99" t="s">
        <v>359</v>
      </c>
      <c r="AZ411" s="109"/>
      <c r="BB411" s="109"/>
      <c r="BC411" s="109"/>
      <c r="BF411" s="99" t="s">
        <v>841</v>
      </c>
      <c r="BG411" s="100" t="s">
        <v>842</v>
      </c>
    </row>
    <row r="412" spans="46:59" ht="12" customHeight="1">
      <c r="AT412" s="98">
        <v>2012</v>
      </c>
      <c r="AU412" s="99" t="s">
        <v>364</v>
      </c>
      <c r="AV412" s="99" t="s">
        <v>841</v>
      </c>
      <c r="AW412" s="100" t="s">
        <v>843</v>
      </c>
      <c r="AX412" s="99" t="s">
        <v>360</v>
      </c>
      <c r="AZ412" s="109"/>
      <c r="BB412" s="109"/>
      <c r="BC412" s="109"/>
      <c r="BF412" s="99" t="s">
        <v>841</v>
      </c>
      <c r="BG412" s="100" t="s">
        <v>843</v>
      </c>
    </row>
    <row r="413" spans="46:59" ht="12" customHeight="1">
      <c r="AT413" s="98">
        <v>2016</v>
      </c>
      <c r="AU413" s="99" t="s">
        <v>364</v>
      </c>
      <c r="AV413" s="99" t="s">
        <v>841</v>
      </c>
      <c r="AW413" s="100" t="s">
        <v>844</v>
      </c>
      <c r="AX413" s="99" t="s">
        <v>360</v>
      </c>
      <c r="AZ413" s="109"/>
      <c r="BB413" s="109"/>
      <c r="BC413" s="109"/>
      <c r="BF413" s="99" t="s">
        <v>841</v>
      </c>
      <c r="BG413" s="100" t="s">
        <v>844</v>
      </c>
    </row>
    <row r="414" spans="46:59" ht="12" customHeight="1">
      <c r="AT414" s="98">
        <v>2010</v>
      </c>
      <c r="AU414" s="99" t="s">
        <v>364</v>
      </c>
      <c r="AV414" s="99" t="s">
        <v>841</v>
      </c>
      <c r="AW414" s="100" t="s">
        <v>845</v>
      </c>
      <c r="AX414" s="99" t="s">
        <v>360</v>
      </c>
      <c r="AZ414" s="109"/>
      <c r="BB414" s="109"/>
      <c r="BC414" s="109"/>
      <c r="BF414" s="99" t="s">
        <v>841</v>
      </c>
      <c r="BG414" s="100" t="s">
        <v>845</v>
      </c>
    </row>
    <row r="415" spans="46:59" ht="12" customHeight="1">
      <c r="AT415" s="98">
        <v>2003</v>
      </c>
      <c r="AU415" s="99" t="s">
        <v>364</v>
      </c>
      <c r="AV415" s="99" t="s">
        <v>841</v>
      </c>
      <c r="AW415" s="100" t="s">
        <v>846</v>
      </c>
      <c r="AX415" s="99" t="s">
        <v>360</v>
      </c>
      <c r="AZ415" s="109"/>
      <c r="BB415" s="109"/>
      <c r="BC415" s="109"/>
      <c r="BF415" s="99" t="s">
        <v>841</v>
      </c>
      <c r="BG415" s="100" t="s">
        <v>846</v>
      </c>
    </row>
    <row r="416" spans="46:59" ht="12" customHeight="1">
      <c r="AT416" s="98">
        <v>2004</v>
      </c>
      <c r="AU416" s="99" t="s">
        <v>364</v>
      </c>
      <c r="AV416" s="99" t="s">
        <v>841</v>
      </c>
      <c r="AW416" s="100" t="s">
        <v>847</v>
      </c>
      <c r="AX416" s="99" t="s">
        <v>360</v>
      </c>
      <c r="AZ416" s="109"/>
      <c r="BB416" s="109"/>
      <c r="BC416" s="109"/>
      <c r="BF416" s="99" t="s">
        <v>841</v>
      </c>
      <c r="BG416" s="100" t="s">
        <v>847</v>
      </c>
    </row>
    <row r="417" spans="46:59" ht="12" customHeight="1">
      <c r="AT417" s="98">
        <v>2006</v>
      </c>
      <c r="AU417" s="99" t="s">
        <v>364</v>
      </c>
      <c r="AV417" s="99" t="s">
        <v>841</v>
      </c>
      <c r="AW417" s="100" t="s">
        <v>848</v>
      </c>
      <c r="AX417" s="99" t="s">
        <v>360</v>
      </c>
      <c r="AZ417" s="109"/>
      <c r="BB417" s="109"/>
      <c r="BC417" s="109"/>
      <c r="BF417" s="99" t="s">
        <v>841</v>
      </c>
      <c r="BG417" s="100" t="s">
        <v>848</v>
      </c>
    </row>
    <row r="418" spans="46:59" ht="12" customHeight="1">
      <c r="AT418" s="98">
        <v>2001</v>
      </c>
      <c r="AU418" s="99" t="s">
        <v>364</v>
      </c>
      <c r="AV418" s="99" t="s">
        <v>849</v>
      </c>
      <c r="AW418" s="100" t="s">
        <v>850</v>
      </c>
      <c r="AX418" s="99" t="s">
        <v>359</v>
      </c>
      <c r="AZ418" s="109"/>
      <c r="BB418" s="109"/>
      <c r="BC418" s="109"/>
      <c r="BF418" s="99" t="s">
        <v>849</v>
      </c>
      <c r="BG418" s="100" t="s">
        <v>850</v>
      </c>
    </row>
    <row r="419" spans="46:59" ht="12" customHeight="1">
      <c r="AT419" s="98">
        <v>2007</v>
      </c>
      <c r="AU419" s="99" t="s">
        <v>364</v>
      </c>
      <c r="AV419" s="99" t="s">
        <v>849</v>
      </c>
      <c r="AW419" s="100" t="s">
        <v>851</v>
      </c>
      <c r="AX419" s="99" t="s">
        <v>360</v>
      </c>
      <c r="AZ419" s="109"/>
      <c r="BB419" s="109"/>
      <c r="BC419" s="109"/>
      <c r="BF419" s="99" t="s">
        <v>849</v>
      </c>
      <c r="BG419" s="100" t="s">
        <v>851</v>
      </c>
    </row>
    <row r="420" spans="46:59" ht="12" customHeight="1">
      <c r="AT420" s="98">
        <v>2009</v>
      </c>
      <c r="AU420" s="99" t="s">
        <v>364</v>
      </c>
      <c r="AV420" s="99" t="s">
        <v>849</v>
      </c>
      <c r="AW420" s="100" t="s">
        <v>852</v>
      </c>
      <c r="AX420" s="99" t="s">
        <v>360</v>
      </c>
      <c r="AZ420" s="109"/>
      <c r="BB420" s="109"/>
      <c r="BC420" s="109"/>
      <c r="BF420" s="99" t="s">
        <v>849</v>
      </c>
      <c r="BG420" s="100" t="s">
        <v>852</v>
      </c>
    </row>
    <row r="421" spans="46:59" ht="12" customHeight="1">
      <c r="AT421" s="98">
        <v>2011</v>
      </c>
      <c r="AU421" s="99" t="s">
        <v>364</v>
      </c>
      <c r="AV421" s="99" t="s">
        <v>849</v>
      </c>
      <c r="AW421" s="100" t="s">
        <v>853</v>
      </c>
      <c r="AX421" s="99" t="s">
        <v>360</v>
      </c>
      <c r="AZ421" s="109"/>
      <c r="BB421" s="109"/>
      <c r="BC421" s="109"/>
      <c r="BF421" s="99" t="s">
        <v>849</v>
      </c>
      <c r="BG421" s="100" t="s">
        <v>853</v>
      </c>
    </row>
    <row r="422" spans="46:59" ht="12" customHeight="1">
      <c r="AT422" s="98">
        <v>2015</v>
      </c>
      <c r="AU422" s="99" t="s">
        <v>364</v>
      </c>
      <c r="AV422" s="99" t="s">
        <v>849</v>
      </c>
      <c r="AW422" s="100" t="s">
        <v>854</v>
      </c>
      <c r="AX422" s="99" t="s">
        <v>360</v>
      </c>
      <c r="AZ422" s="109"/>
      <c r="BB422" s="109"/>
      <c r="BC422" s="109"/>
      <c r="BF422" s="99" t="s">
        <v>849</v>
      </c>
      <c r="BG422" s="100" t="s">
        <v>854</v>
      </c>
    </row>
    <row r="423" spans="46:59" ht="12" customHeight="1">
      <c r="AT423" s="98">
        <v>2002</v>
      </c>
      <c r="AU423" s="99" t="s">
        <v>364</v>
      </c>
      <c r="AV423" s="99" t="s">
        <v>849</v>
      </c>
      <c r="AW423" s="100" t="s">
        <v>855</v>
      </c>
      <c r="AX423" s="99" t="s">
        <v>360</v>
      </c>
      <c r="AZ423" s="109"/>
      <c r="BB423" s="109"/>
      <c r="BC423" s="109"/>
      <c r="BF423" s="99" t="s">
        <v>849</v>
      </c>
      <c r="BG423" s="100" t="s">
        <v>855</v>
      </c>
    </row>
    <row r="424" spans="46:59" ht="12" customHeight="1">
      <c r="AT424" s="98">
        <v>2005</v>
      </c>
      <c r="AU424" s="99" t="s">
        <v>364</v>
      </c>
      <c r="AV424" s="99" t="s">
        <v>849</v>
      </c>
      <c r="AW424" s="100" t="s">
        <v>856</v>
      </c>
      <c r="AX424" s="99" t="s">
        <v>360</v>
      </c>
      <c r="AZ424" s="109"/>
      <c r="BB424" s="109"/>
      <c r="BC424" s="109"/>
      <c r="BF424" s="99" t="s">
        <v>849</v>
      </c>
      <c r="BG424" s="100" t="s">
        <v>856</v>
      </c>
    </row>
    <row r="425" spans="46:59" ht="12" customHeight="1">
      <c r="AT425" s="98">
        <v>2013</v>
      </c>
      <c r="AU425" s="99" t="s">
        <v>364</v>
      </c>
      <c r="AV425" s="99" t="s">
        <v>849</v>
      </c>
      <c r="AW425" s="100" t="s">
        <v>857</v>
      </c>
      <c r="AX425" s="99" t="s">
        <v>360</v>
      </c>
      <c r="AZ425" s="109"/>
      <c r="BB425" s="109"/>
      <c r="BC425" s="109"/>
      <c r="BF425" s="99" t="s">
        <v>849</v>
      </c>
      <c r="BG425" s="100" t="s">
        <v>857</v>
      </c>
    </row>
    <row r="426" spans="46:59" ht="12" customHeight="1">
      <c r="AT426" s="98">
        <v>2008</v>
      </c>
      <c r="AU426" s="99" t="s">
        <v>364</v>
      </c>
      <c r="AV426" s="99" t="s">
        <v>849</v>
      </c>
      <c r="AW426" s="100" t="s">
        <v>858</v>
      </c>
      <c r="AX426" s="99" t="s">
        <v>360</v>
      </c>
      <c r="AZ426" s="109"/>
      <c r="BB426" s="109"/>
      <c r="BC426" s="109"/>
      <c r="BF426" s="99" t="s">
        <v>849</v>
      </c>
      <c r="BG426" s="100" t="s">
        <v>858</v>
      </c>
    </row>
    <row r="427" spans="46:59" ht="12" customHeight="1">
      <c r="AT427" s="98">
        <v>4200</v>
      </c>
      <c r="AU427" s="99" t="s">
        <v>364</v>
      </c>
      <c r="AV427" s="99" t="s">
        <v>859</v>
      </c>
      <c r="AW427" s="100" t="s">
        <v>860</v>
      </c>
      <c r="AX427" s="99" t="s">
        <v>359</v>
      </c>
      <c r="AZ427" s="109"/>
      <c r="BB427" s="109"/>
      <c r="BC427" s="109"/>
      <c r="BF427" s="99" t="s">
        <v>859</v>
      </c>
      <c r="BG427" s="100" t="s">
        <v>860</v>
      </c>
    </row>
    <row r="428" spans="46:59" ht="12" customHeight="1">
      <c r="AT428" s="98">
        <v>4202</v>
      </c>
      <c r="AU428" s="99" t="s">
        <v>364</v>
      </c>
      <c r="AV428" s="99" t="s">
        <v>859</v>
      </c>
      <c r="AW428" s="100" t="s">
        <v>861</v>
      </c>
      <c r="AX428" s="99" t="s">
        <v>360</v>
      </c>
      <c r="AZ428" s="109"/>
      <c r="BB428" s="109"/>
      <c r="BC428" s="109"/>
      <c r="BF428" s="99" t="s">
        <v>859</v>
      </c>
      <c r="BG428" s="100" t="s">
        <v>861</v>
      </c>
    </row>
    <row r="429" spans="46:59" ht="12" customHeight="1">
      <c r="AT429" s="98">
        <v>4204</v>
      </c>
      <c r="AU429" s="99" t="s">
        <v>364</v>
      </c>
      <c r="AV429" s="99" t="s">
        <v>859</v>
      </c>
      <c r="AW429" s="100" t="s">
        <v>862</v>
      </c>
      <c r="AX429" s="99" t="s">
        <v>360</v>
      </c>
      <c r="AZ429" s="109"/>
      <c r="BB429" s="109"/>
      <c r="BC429" s="109"/>
      <c r="BF429" s="99" t="s">
        <v>859</v>
      </c>
      <c r="BG429" s="100" t="s">
        <v>862</v>
      </c>
    </row>
    <row r="430" spans="46:59" ht="12" customHeight="1">
      <c r="AT430" s="98">
        <v>4203</v>
      </c>
      <c r="AU430" s="99" t="s">
        <v>364</v>
      </c>
      <c r="AV430" s="99" t="s">
        <v>859</v>
      </c>
      <c r="AW430" s="100" t="s">
        <v>863</v>
      </c>
      <c r="AX430" s="99" t="s">
        <v>360</v>
      </c>
      <c r="AZ430" s="109"/>
      <c r="BB430" s="109"/>
      <c r="BC430" s="109"/>
      <c r="BF430" s="99" t="s">
        <v>859</v>
      </c>
      <c r="BG430" s="100" t="s">
        <v>863</v>
      </c>
    </row>
    <row r="431" spans="46:59" ht="12" customHeight="1">
      <c r="AT431" s="98">
        <v>4206</v>
      </c>
      <c r="AU431" s="99" t="s">
        <v>364</v>
      </c>
      <c r="AV431" s="99" t="s">
        <v>859</v>
      </c>
      <c r="AW431" s="100" t="s">
        <v>864</v>
      </c>
      <c r="AX431" s="99" t="s">
        <v>360</v>
      </c>
      <c r="AZ431" s="109"/>
      <c r="BB431" s="109"/>
      <c r="BC431" s="109"/>
      <c r="BF431" s="99" t="s">
        <v>859</v>
      </c>
      <c r="BG431" s="100" t="s">
        <v>864</v>
      </c>
    </row>
    <row r="432" spans="46:59" ht="12" customHeight="1">
      <c r="AT432" s="98">
        <v>4230</v>
      </c>
      <c r="AU432" s="99" t="s">
        <v>364</v>
      </c>
      <c r="AV432" s="99" t="s">
        <v>859</v>
      </c>
      <c r="AW432" s="100" t="s">
        <v>865</v>
      </c>
      <c r="AX432" s="99" t="s">
        <v>360</v>
      </c>
      <c r="AZ432" s="109"/>
      <c r="BB432" s="109"/>
      <c r="BC432" s="109"/>
      <c r="BF432" s="99" t="s">
        <v>859</v>
      </c>
      <c r="BG432" s="100" t="s">
        <v>865</v>
      </c>
    </row>
    <row r="433" spans="46:59" ht="12" customHeight="1">
      <c r="AT433" s="98">
        <v>4210</v>
      </c>
      <c r="AU433" s="99" t="s">
        <v>364</v>
      </c>
      <c r="AV433" s="99" t="s">
        <v>859</v>
      </c>
      <c r="AW433" s="100" t="s">
        <v>866</v>
      </c>
      <c r="AX433" s="99" t="s">
        <v>360</v>
      </c>
      <c r="AZ433" s="109"/>
      <c r="BB433" s="109"/>
      <c r="BC433" s="109"/>
      <c r="BF433" s="99" t="s">
        <v>859</v>
      </c>
      <c r="BG433" s="100" t="s">
        <v>866</v>
      </c>
    </row>
    <row r="434" spans="46:59" ht="12" customHeight="1">
      <c r="AT434" s="98">
        <v>4205</v>
      </c>
      <c r="AU434" s="99" t="s">
        <v>364</v>
      </c>
      <c r="AV434" s="99" t="s">
        <v>859</v>
      </c>
      <c r="AW434" s="100" t="s">
        <v>867</v>
      </c>
      <c r="AX434" s="99" t="s">
        <v>360</v>
      </c>
      <c r="AZ434" s="109"/>
      <c r="BB434" s="109"/>
      <c r="BC434" s="109"/>
      <c r="BF434" s="99" t="s">
        <v>859</v>
      </c>
      <c r="BG434" s="100" t="s">
        <v>867</v>
      </c>
    </row>
    <row r="435" spans="46:59" ht="12" customHeight="1">
      <c r="AT435" s="98">
        <v>4208</v>
      </c>
      <c r="AU435" s="99" t="s">
        <v>364</v>
      </c>
      <c r="AV435" s="99" t="s">
        <v>859</v>
      </c>
      <c r="AW435" s="100" t="s">
        <v>868</v>
      </c>
      <c r="AX435" s="99" t="s">
        <v>360</v>
      </c>
      <c r="AZ435" s="109"/>
      <c r="BB435" s="109"/>
      <c r="BC435" s="109"/>
      <c r="BF435" s="99" t="s">
        <v>859</v>
      </c>
      <c r="BG435" s="100" t="s">
        <v>868</v>
      </c>
    </row>
    <row r="436" spans="46:59" ht="12" customHeight="1">
      <c r="AT436" s="98">
        <v>4211</v>
      </c>
      <c r="AU436" s="99" t="s">
        <v>364</v>
      </c>
      <c r="AV436" s="99" t="s">
        <v>859</v>
      </c>
      <c r="AW436" s="100" t="s">
        <v>869</v>
      </c>
      <c r="AX436" s="99" t="s">
        <v>360</v>
      </c>
      <c r="AZ436" s="109"/>
      <c r="BB436" s="109"/>
      <c r="BC436" s="109"/>
      <c r="BF436" s="99" t="s">
        <v>859</v>
      </c>
      <c r="BG436" s="100" t="s">
        <v>869</v>
      </c>
    </row>
    <row r="437" spans="46:59" ht="12" customHeight="1">
      <c r="AT437" s="98">
        <v>4209</v>
      </c>
      <c r="AU437" s="99" t="s">
        <v>364</v>
      </c>
      <c r="AV437" s="99" t="s">
        <v>859</v>
      </c>
      <c r="AW437" s="100" t="s">
        <v>870</v>
      </c>
      <c r="AX437" s="99" t="s">
        <v>360</v>
      </c>
      <c r="AZ437" s="109"/>
      <c r="BB437" s="109"/>
      <c r="BC437" s="109"/>
      <c r="BF437" s="99" t="s">
        <v>859</v>
      </c>
      <c r="BG437" s="100" t="s">
        <v>870</v>
      </c>
    </row>
    <row r="438" spans="46:59" ht="12" customHeight="1">
      <c r="AT438" s="98">
        <v>4212</v>
      </c>
      <c r="AU438" s="99" t="s">
        <v>364</v>
      </c>
      <c r="AV438" s="99" t="s">
        <v>859</v>
      </c>
      <c r="AW438" s="100" t="s">
        <v>871</v>
      </c>
      <c r="AX438" s="99" t="s">
        <v>360</v>
      </c>
      <c r="AZ438" s="109"/>
      <c r="BB438" s="109"/>
      <c r="BC438" s="109"/>
      <c r="BF438" s="99" t="s">
        <v>859</v>
      </c>
      <c r="BG438" s="100" t="s">
        <v>871</v>
      </c>
    </row>
    <row r="439" spans="46:59" ht="12" customHeight="1">
      <c r="AT439" s="98">
        <v>4213</v>
      </c>
      <c r="AU439" s="99" t="s">
        <v>364</v>
      </c>
      <c r="AV439" s="99" t="s">
        <v>859</v>
      </c>
      <c r="AW439" s="100" t="s">
        <v>872</v>
      </c>
      <c r="AX439" s="99" t="s">
        <v>360</v>
      </c>
      <c r="AZ439" s="109"/>
      <c r="BB439" s="109"/>
      <c r="BC439" s="109"/>
      <c r="BF439" s="99" t="s">
        <v>859</v>
      </c>
      <c r="BG439" s="100" t="s">
        <v>872</v>
      </c>
    </row>
    <row r="440" spans="46:59" ht="12" customHeight="1">
      <c r="AT440" s="98">
        <v>4214</v>
      </c>
      <c r="AU440" s="99" t="s">
        <v>364</v>
      </c>
      <c r="AV440" s="99" t="s">
        <v>859</v>
      </c>
      <c r="AW440" s="100" t="s">
        <v>873</v>
      </c>
      <c r="AX440" s="99" t="s">
        <v>360</v>
      </c>
      <c r="AZ440" s="109"/>
      <c r="BB440" s="109"/>
      <c r="BC440" s="109"/>
      <c r="BF440" s="99" t="s">
        <v>859</v>
      </c>
      <c r="BG440" s="100" t="s">
        <v>873</v>
      </c>
    </row>
    <row r="441" spans="46:59" ht="12" customHeight="1">
      <c r="AT441" s="98">
        <v>4215</v>
      </c>
      <c r="AU441" s="99" t="s">
        <v>364</v>
      </c>
      <c r="AV441" s="99" t="s">
        <v>859</v>
      </c>
      <c r="AW441" s="100" t="s">
        <v>874</v>
      </c>
      <c r="AX441" s="99" t="s">
        <v>360</v>
      </c>
      <c r="AZ441" s="109"/>
      <c r="BB441" s="109"/>
      <c r="BC441" s="109"/>
      <c r="BF441" s="99" t="s">
        <v>859</v>
      </c>
      <c r="BG441" s="100" t="s">
        <v>874</v>
      </c>
    </row>
    <row r="442" spans="46:59" ht="12" customHeight="1">
      <c r="AT442" s="98">
        <v>4218</v>
      </c>
      <c r="AU442" s="99" t="s">
        <v>364</v>
      </c>
      <c r="AV442" s="99" t="s">
        <v>859</v>
      </c>
      <c r="AW442" s="100" t="s">
        <v>875</v>
      </c>
      <c r="AX442" s="99" t="s">
        <v>360</v>
      </c>
      <c r="AZ442" s="109"/>
      <c r="BB442" s="109"/>
      <c r="BC442" s="109"/>
      <c r="BF442" s="99" t="s">
        <v>859</v>
      </c>
      <c r="BG442" s="100" t="s">
        <v>875</v>
      </c>
    </row>
    <row r="443" spans="46:59" ht="12" customHeight="1">
      <c r="AT443" s="98">
        <v>4219</v>
      </c>
      <c r="AU443" s="99" t="s">
        <v>364</v>
      </c>
      <c r="AV443" s="99" t="s">
        <v>859</v>
      </c>
      <c r="AW443" s="100" t="s">
        <v>876</v>
      </c>
      <c r="AX443" s="99" t="s">
        <v>360</v>
      </c>
      <c r="AZ443" s="109"/>
      <c r="BB443" s="109"/>
      <c r="BC443" s="109"/>
      <c r="BF443" s="99" t="s">
        <v>859</v>
      </c>
      <c r="BG443" s="100" t="s">
        <v>876</v>
      </c>
    </row>
    <row r="444" spans="46:59" ht="12" customHeight="1">
      <c r="AT444" s="98">
        <v>4201</v>
      </c>
      <c r="AU444" s="99" t="s">
        <v>364</v>
      </c>
      <c r="AV444" s="99" t="s">
        <v>859</v>
      </c>
      <c r="AW444" s="100" t="s">
        <v>877</v>
      </c>
      <c r="AX444" s="99" t="s">
        <v>360</v>
      </c>
      <c r="AZ444" s="109"/>
      <c r="BB444" s="109"/>
      <c r="BC444" s="109"/>
      <c r="BF444" s="99" t="s">
        <v>859</v>
      </c>
      <c r="BG444" s="100" t="s">
        <v>877</v>
      </c>
    </row>
    <row r="445" spans="46:59" ht="12" customHeight="1">
      <c r="AT445" s="98">
        <v>4223</v>
      </c>
      <c r="AU445" s="99" t="s">
        <v>364</v>
      </c>
      <c r="AV445" s="99" t="s">
        <v>859</v>
      </c>
      <c r="AW445" s="100" t="s">
        <v>878</v>
      </c>
      <c r="AX445" s="99" t="s">
        <v>360</v>
      </c>
      <c r="AZ445" s="109"/>
      <c r="BB445" s="109"/>
      <c r="BC445" s="109"/>
      <c r="BF445" s="99" t="s">
        <v>859</v>
      </c>
      <c r="BG445" s="100" t="s">
        <v>878</v>
      </c>
    </row>
    <row r="446" spans="46:59" ht="12" customHeight="1">
      <c r="AT446" s="98">
        <v>4225</v>
      </c>
      <c r="AU446" s="99" t="s">
        <v>364</v>
      </c>
      <c r="AV446" s="99" t="s">
        <v>859</v>
      </c>
      <c r="AW446" s="100" t="s">
        <v>879</v>
      </c>
      <c r="AX446" s="99" t="s">
        <v>360</v>
      </c>
      <c r="AZ446" s="109"/>
      <c r="BB446" s="109"/>
      <c r="BC446" s="109"/>
      <c r="BF446" s="99" t="s">
        <v>859</v>
      </c>
      <c r="BG446" s="100" t="s">
        <v>879</v>
      </c>
    </row>
    <row r="447" spans="46:59" ht="12" customHeight="1">
      <c r="AT447" s="98">
        <v>4221</v>
      </c>
      <c r="AU447" s="99" t="s">
        <v>364</v>
      </c>
      <c r="AV447" s="99" t="s">
        <v>859</v>
      </c>
      <c r="AW447" s="100" t="s">
        <v>880</v>
      </c>
      <c r="AX447" s="99" t="s">
        <v>360</v>
      </c>
      <c r="AZ447" s="109"/>
      <c r="BB447" s="109"/>
      <c r="BC447" s="109"/>
      <c r="BF447" s="99" t="s">
        <v>859</v>
      </c>
      <c r="BG447" s="100" t="s">
        <v>880</v>
      </c>
    </row>
    <row r="448" spans="46:59" ht="12" customHeight="1">
      <c r="AT448" s="98">
        <v>4222</v>
      </c>
      <c r="AU448" s="99" t="s">
        <v>364</v>
      </c>
      <c r="AV448" s="99" t="s">
        <v>859</v>
      </c>
      <c r="AW448" s="100" t="s">
        <v>881</v>
      </c>
      <c r="AX448" s="99" t="s">
        <v>360</v>
      </c>
      <c r="AZ448" s="109"/>
      <c r="BB448" s="109"/>
      <c r="BC448" s="109"/>
      <c r="BF448" s="99" t="s">
        <v>859</v>
      </c>
      <c r="BG448" s="100" t="s">
        <v>881</v>
      </c>
    </row>
    <row r="449" spans="46:59" ht="12" customHeight="1">
      <c r="AT449" s="98">
        <v>4224</v>
      </c>
      <c r="AU449" s="99" t="s">
        <v>364</v>
      </c>
      <c r="AV449" s="99" t="s">
        <v>859</v>
      </c>
      <c r="AW449" s="100" t="s">
        <v>882</v>
      </c>
      <c r="AX449" s="99" t="s">
        <v>360</v>
      </c>
      <c r="AZ449" s="109"/>
      <c r="BB449" s="109"/>
      <c r="BC449" s="109"/>
      <c r="BF449" s="99" t="s">
        <v>859</v>
      </c>
      <c r="BG449" s="100" t="s">
        <v>882</v>
      </c>
    </row>
    <row r="450" spans="46:59" ht="12" customHeight="1">
      <c r="AT450" s="98">
        <v>4220</v>
      </c>
      <c r="AU450" s="99" t="s">
        <v>364</v>
      </c>
      <c r="AV450" s="99" t="s">
        <v>859</v>
      </c>
      <c r="AW450" s="100" t="s">
        <v>883</v>
      </c>
      <c r="AX450" s="99" t="s">
        <v>360</v>
      </c>
      <c r="AZ450" s="109"/>
      <c r="BB450" s="109"/>
      <c r="BC450" s="109"/>
      <c r="BF450" s="99" t="s">
        <v>859</v>
      </c>
      <c r="BG450" s="100" t="s">
        <v>883</v>
      </c>
    </row>
    <row r="451" spans="46:59" ht="12" customHeight="1">
      <c r="AT451" s="98">
        <v>4216</v>
      </c>
      <c r="AU451" s="99" t="s">
        <v>364</v>
      </c>
      <c r="AV451" s="99" t="s">
        <v>859</v>
      </c>
      <c r="AW451" s="100" t="s">
        <v>884</v>
      </c>
      <c r="AX451" s="99" t="s">
        <v>360</v>
      </c>
      <c r="AZ451" s="109"/>
      <c r="BB451" s="109"/>
      <c r="BC451" s="109"/>
      <c r="BF451" s="99" t="s">
        <v>859</v>
      </c>
      <c r="BG451" s="100" t="s">
        <v>884</v>
      </c>
    </row>
    <row r="452" spans="46:59" ht="12" customHeight="1">
      <c r="AT452" s="98">
        <v>4217</v>
      </c>
      <c r="AU452" s="99" t="s">
        <v>364</v>
      </c>
      <c r="AV452" s="99" t="s">
        <v>859</v>
      </c>
      <c r="AW452" s="100" t="s">
        <v>885</v>
      </c>
      <c r="AX452" s="99" t="s">
        <v>360</v>
      </c>
      <c r="AZ452" s="109"/>
      <c r="BB452" s="109"/>
      <c r="BC452" s="109"/>
      <c r="BF452" s="99" t="s">
        <v>859</v>
      </c>
      <c r="BG452" s="100" t="s">
        <v>885</v>
      </c>
    </row>
    <row r="453" spans="46:59" ht="12" customHeight="1">
      <c r="AT453" s="98">
        <v>4207</v>
      </c>
      <c r="AU453" s="99" t="s">
        <v>364</v>
      </c>
      <c r="AV453" s="99" t="s">
        <v>859</v>
      </c>
      <c r="AW453" s="100" t="s">
        <v>886</v>
      </c>
      <c r="AX453" s="99" t="s">
        <v>360</v>
      </c>
      <c r="AZ453" s="109"/>
      <c r="BB453" s="109"/>
      <c r="BC453" s="109"/>
      <c r="BF453" s="99" t="s">
        <v>859</v>
      </c>
      <c r="BG453" s="100" t="s">
        <v>886</v>
      </c>
    </row>
    <row r="454" spans="46:59" ht="12" customHeight="1">
      <c r="AT454" s="98">
        <v>4500</v>
      </c>
      <c r="AU454" s="99" t="s">
        <v>364</v>
      </c>
      <c r="AV454" s="99" t="s">
        <v>887</v>
      </c>
      <c r="AW454" s="100" t="s">
        <v>888</v>
      </c>
      <c r="AX454" s="99" t="s">
        <v>359</v>
      </c>
      <c r="AZ454" s="109"/>
      <c r="BB454" s="109"/>
      <c r="BC454" s="109"/>
      <c r="BF454" s="99" t="s">
        <v>887</v>
      </c>
      <c r="BG454" s="100" t="s">
        <v>888</v>
      </c>
    </row>
    <row r="455" spans="46:59" ht="12" customHeight="1">
      <c r="AT455" s="98">
        <v>4506</v>
      </c>
      <c r="AU455" s="99" t="s">
        <v>364</v>
      </c>
      <c r="AV455" s="99" t="s">
        <v>887</v>
      </c>
      <c r="AW455" s="100" t="s">
        <v>889</v>
      </c>
      <c r="AX455" s="99" t="s">
        <v>360</v>
      </c>
      <c r="AZ455" s="109"/>
      <c r="BB455" s="109"/>
      <c r="BC455" s="109"/>
      <c r="BF455" s="99" t="s">
        <v>887</v>
      </c>
      <c r="BG455" s="100" t="s">
        <v>889</v>
      </c>
    </row>
    <row r="456" spans="46:59" ht="12" customHeight="1">
      <c r="AT456" s="98">
        <v>4509</v>
      </c>
      <c r="AU456" s="99" t="s">
        <v>364</v>
      </c>
      <c r="AV456" s="99" t="s">
        <v>887</v>
      </c>
      <c r="AW456" s="100" t="s">
        <v>890</v>
      </c>
      <c r="AX456" s="99" t="s">
        <v>360</v>
      </c>
      <c r="AZ456" s="109"/>
      <c r="BB456" s="109"/>
      <c r="BC456" s="109"/>
      <c r="BF456" s="99" t="s">
        <v>887</v>
      </c>
      <c r="BG456" s="100" t="s">
        <v>890</v>
      </c>
    </row>
    <row r="457" spans="46:59" ht="12" customHeight="1">
      <c r="AT457" s="98">
        <v>4510</v>
      </c>
      <c r="AU457" s="99" t="s">
        <v>364</v>
      </c>
      <c r="AV457" s="99" t="s">
        <v>887</v>
      </c>
      <c r="AW457" s="100" t="s">
        <v>891</v>
      </c>
      <c r="AX457" s="99" t="s">
        <v>360</v>
      </c>
      <c r="AZ457" s="109"/>
      <c r="BB457" s="109"/>
      <c r="BC457" s="109"/>
      <c r="BF457" s="99" t="s">
        <v>887</v>
      </c>
      <c r="BG457" s="100" t="s">
        <v>891</v>
      </c>
    </row>
    <row r="458" spans="46:59" ht="12" customHeight="1">
      <c r="AT458" s="98">
        <v>4514</v>
      </c>
      <c r="AU458" s="99" t="s">
        <v>364</v>
      </c>
      <c r="AV458" s="99" t="s">
        <v>887</v>
      </c>
      <c r="AW458" s="100" t="s">
        <v>892</v>
      </c>
      <c r="AX458" s="99" t="s">
        <v>360</v>
      </c>
      <c r="AZ458" s="109"/>
      <c r="BB458" s="109"/>
      <c r="BC458" s="109"/>
      <c r="BF458" s="99" t="s">
        <v>887</v>
      </c>
      <c r="BG458" s="100" t="s">
        <v>892</v>
      </c>
    </row>
    <row r="459" spans="46:59" ht="12" customHeight="1">
      <c r="AT459" s="98">
        <v>4511</v>
      </c>
      <c r="AU459" s="99" t="s">
        <v>364</v>
      </c>
      <c r="AV459" s="99" t="s">
        <v>887</v>
      </c>
      <c r="AW459" s="100" t="s">
        <v>893</v>
      </c>
      <c r="AX459" s="99" t="s">
        <v>360</v>
      </c>
      <c r="AZ459" s="109"/>
      <c r="BB459" s="109"/>
      <c r="BC459" s="109"/>
      <c r="BF459" s="99" t="s">
        <v>887</v>
      </c>
      <c r="BG459" s="100" t="s">
        <v>893</v>
      </c>
    </row>
    <row r="460" spans="46:59" ht="12" customHeight="1">
      <c r="AT460" s="98">
        <v>4512</v>
      </c>
      <c r="AU460" s="99" t="s">
        <v>364</v>
      </c>
      <c r="AV460" s="99" t="s">
        <v>887</v>
      </c>
      <c r="AW460" s="100" t="s">
        <v>894</v>
      </c>
      <c r="AX460" s="99" t="s">
        <v>360</v>
      </c>
      <c r="AZ460" s="109"/>
      <c r="BB460" s="109"/>
      <c r="BC460" s="109"/>
      <c r="BF460" s="99" t="s">
        <v>887</v>
      </c>
      <c r="BG460" s="100" t="s">
        <v>894</v>
      </c>
    </row>
    <row r="461" spans="46:59" ht="12" customHeight="1">
      <c r="AT461" s="98">
        <v>4501</v>
      </c>
      <c r="AU461" s="99" t="s">
        <v>364</v>
      </c>
      <c r="AV461" s="99" t="s">
        <v>887</v>
      </c>
      <c r="AW461" s="100" t="s">
        <v>895</v>
      </c>
      <c r="AX461" s="99" t="s">
        <v>360</v>
      </c>
      <c r="AZ461" s="109"/>
      <c r="BB461" s="109"/>
      <c r="BC461" s="109"/>
      <c r="BF461" s="99" t="s">
        <v>887</v>
      </c>
      <c r="BG461" s="100" t="s">
        <v>895</v>
      </c>
    </row>
    <row r="462" spans="46:59" ht="12" customHeight="1">
      <c r="AT462" s="98">
        <v>4502</v>
      </c>
      <c r="AU462" s="99" t="s">
        <v>364</v>
      </c>
      <c r="AV462" s="99" t="s">
        <v>887</v>
      </c>
      <c r="AW462" s="100" t="s">
        <v>896</v>
      </c>
      <c r="AX462" s="99" t="s">
        <v>360</v>
      </c>
      <c r="AZ462" s="109"/>
      <c r="BB462" s="109"/>
      <c r="BC462" s="109"/>
      <c r="BF462" s="99" t="s">
        <v>887</v>
      </c>
      <c r="BG462" s="100" t="s">
        <v>896</v>
      </c>
    </row>
    <row r="463" spans="46:59" ht="12" customHeight="1">
      <c r="AT463" s="98">
        <v>4508</v>
      </c>
      <c r="AU463" s="99" t="s">
        <v>364</v>
      </c>
      <c r="AV463" s="99" t="s">
        <v>887</v>
      </c>
      <c r="AW463" s="100" t="s">
        <v>897</v>
      </c>
      <c r="AX463" s="99" t="s">
        <v>360</v>
      </c>
      <c r="AZ463" s="109"/>
      <c r="BB463" s="109"/>
      <c r="BC463" s="109"/>
      <c r="BF463" s="99" t="s">
        <v>887</v>
      </c>
      <c r="BG463" s="100" t="s">
        <v>897</v>
      </c>
    </row>
    <row r="464" spans="46:59" ht="12" customHeight="1">
      <c r="AT464" s="98">
        <v>4513</v>
      </c>
      <c r="AU464" s="99" t="s">
        <v>364</v>
      </c>
      <c r="AV464" s="99" t="s">
        <v>887</v>
      </c>
      <c r="AW464" s="100" t="s">
        <v>898</v>
      </c>
      <c r="AX464" s="99" t="s">
        <v>360</v>
      </c>
      <c r="AZ464" s="109"/>
      <c r="BB464" s="109"/>
      <c r="BC464" s="109"/>
      <c r="BF464" s="99" t="s">
        <v>887</v>
      </c>
      <c r="BG464" s="100" t="s">
        <v>898</v>
      </c>
    </row>
    <row r="465" spans="46:59" ht="12" customHeight="1">
      <c r="AT465" s="98">
        <v>4503</v>
      </c>
      <c r="AU465" s="99" t="s">
        <v>364</v>
      </c>
      <c r="AV465" s="99" t="s">
        <v>887</v>
      </c>
      <c r="AW465" s="100" t="s">
        <v>899</v>
      </c>
      <c r="AX465" s="99" t="s">
        <v>360</v>
      </c>
      <c r="AZ465" s="109"/>
      <c r="BB465" s="109"/>
      <c r="BC465" s="109"/>
      <c r="BF465" s="99" t="s">
        <v>887</v>
      </c>
      <c r="BG465" s="100" t="s">
        <v>899</v>
      </c>
    </row>
    <row r="466" spans="46:59" ht="12" customHeight="1">
      <c r="AT466" s="98">
        <v>4516</v>
      </c>
      <c r="AU466" s="99" t="s">
        <v>364</v>
      </c>
      <c r="AV466" s="99" t="s">
        <v>887</v>
      </c>
      <c r="AW466" s="100" t="s">
        <v>900</v>
      </c>
      <c r="AX466" s="99" t="s">
        <v>360</v>
      </c>
      <c r="AZ466" s="109"/>
      <c r="BB466" s="109"/>
      <c r="BC466" s="109"/>
      <c r="BF466" s="99" t="s">
        <v>887</v>
      </c>
      <c r="BG466" s="100" t="s">
        <v>900</v>
      </c>
    </row>
    <row r="467" spans="46:59" ht="12" customHeight="1">
      <c r="AT467" s="98">
        <v>4505</v>
      </c>
      <c r="AU467" s="99" t="s">
        <v>364</v>
      </c>
      <c r="AV467" s="99" t="s">
        <v>887</v>
      </c>
      <c r="AW467" s="100" t="s">
        <v>901</v>
      </c>
      <c r="AX467" s="99" t="s">
        <v>360</v>
      </c>
      <c r="AZ467" s="109"/>
      <c r="BB467" s="109"/>
      <c r="BC467" s="109"/>
      <c r="BF467" s="99" t="s">
        <v>887</v>
      </c>
      <c r="BG467" s="100" t="s">
        <v>901</v>
      </c>
    </row>
    <row r="468" spans="46:59" ht="12" customHeight="1">
      <c r="AT468" s="98">
        <v>4504</v>
      </c>
      <c r="AU468" s="99" t="s">
        <v>364</v>
      </c>
      <c r="AV468" s="99" t="s">
        <v>887</v>
      </c>
      <c r="AW468" s="100" t="s">
        <v>902</v>
      </c>
      <c r="AX468" s="99" t="s">
        <v>360</v>
      </c>
      <c r="AZ468" s="109"/>
      <c r="BB468" s="109"/>
      <c r="BC468" s="109"/>
      <c r="BF468" s="99" t="s">
        <v>887</v>
      </c>
      <c r="BG468" s="100" t="s">
        <v>902</v>
      </c>
    </row>
    <row r="469" spans="46:59" ht="12" customHeight="1">
      <c r="AT469" s="98">
        <v>4300</v>
      </c>
      <c r="AU469" s="99" t="s">
        <v>364</v>
      </c>
      <c r="AV469" s="99" t="s">
        <v>903</v>
      </c>
      <c r="AW469" s="100" t="s">
        <v>904</v>
      </c>
      <c r="AX469" s="99" t="s">
        <v>359</v>
      </c>
      <c r="AZ469" s="109"/>
      <c r="BB469" s="109"/>
      <c r="BC469" s="109"/>
      <c r="BF469" s="99" t="s">
        <v>903</v>
      </c>
      <c r="BG469" s="100" t="s">
        <v>904</v>
      </c>
    </row>
    <row r="470" spans="46:59" ht="12" customHeight="1">
      <c r="AT470" s="98">
        <v>4301</v>
      </c>
      <c r="AU470" s="99" t="s">
        <v>364</v>
      </c>
      <c r="AV470" s="99" t="s">
        <v>903</v>
      </c>
      <c r="AW470" s="100" t="s">
        <v>905</v>
      </c>
      <c r="AX470" s="99" t="s">
        <v>360</v>
      </c>
      <c r="AZ470" s="109"/>
      <c r="BB470" s="109"/>
      <c r="BC470" s="109"/>
      <c r="BF470" s="99" t="s">
        <v>903</v>
      </c>
      <c r="BG470" s="100" t="s">
        <v>905</v>
      </c>
    </row>
    <row r="471" spans="46:59" ht="12" customHeight="1">
      <c r="AT471" s="98">
        <v>4302</v>
      </c>
      <c r="AU471" s="99" t="s">
        <v>364</v>
      </c>
      <c r="AV471" s="99" t="s">
        <v>903</v>
      </c>
      <c r="AW471" s="100" t="s">
        <v>906</v>
      </c>
      <c r="AX471" s="99" t="s">
        <v>360</v>
      </c>
      <c r="AZ471" s="109"/>
      <c r="BB471" s="109"/>
      <c r="BC471" s="109"/>
      <c r="BF471" s="99" t="s">
        <v>903</v>
      </c>
      <c r="BG471" s="100" t="s">
        <v>906</v>
      </c>
    </row>
    <row r="472" spans="46:59" ht="12" customHeight="1">
      <c r="AT472" s="98">
        <v>4303</v>
      </c>
      <c r="AU472" s="99" t="s">
        <v>364</v>
      </c>
      <c r="AV472" s="99" t="s">
        <v>903</v>
      </c>
      <c r="AW472" s="100" t="s">
        <v>907</v>
      </c>
      <c r="AX472" s="99" t="s">
        <v>360</v>
      </c>
      <c r="AZ472" s="109"/>
      <c r="BB472" s="109"/>
      <c r="BC472" s="109"/>
      <c r="BF472" s="99" t="s">
        <v>903</v>
      </c>
      <c r="BG472" s="100" t="s">
        <v>907</v>
      </c>
    </row>
    <row r="473" spans="46:59" ht="12" customHeight="1">
      <c r="AT473" s="98">
        <v>4304</v>
      </c>
      <c r="AU473" s="99" t="s">
        <v>364</v>
      </c>
      <c r="AV473" s="99" t="s">
        <v>903</v>
      </c>
      <c r="AW473" s="100" t="s">
        <v>908</v>
      </c>
      <c r="AX473" s="99" t="s">
        <v>360</v>
      </c>
      <c r="AZ473" s="109"/>
      <c r="BB473" s="109"/>
      <c r="BC473" s="109"/>
      <c r="BF473" s="99" t="s">
        <v>903</v>
      </c>
      <c r="BG473" s="100" t="s">
        <v>908</v>
      </c>
    </row>
    <row r="474" spans="46:59" ht="12" customHeight="1">
      <c r="AT474" s="98">
        <v>4305</v>
      </c>
      <c r="AU474" s="99" t="s">
        <v>364</v>
      </c>
      <c r="AV474" s="99" t="s">
        <v>903</v>
      </c>
      <c r="AW474" s="100" t="s">
        <v>909</v>
      </c>
      <c r="AX474" s="99" t="s">
        <v>360</v>
      </c>
      <c r="AZ474" s="109"/>
      <c r="BB474" s="109"/>
      <c r="BC474" s="109"/>
      <c r="BF474" s="99" t="s">
        <v>903</v>
      </c>
      <c r="BG474" s="100" t="s">
        <v>909</v>
      </c>
    </row>
    <row r="475" spans="46:59" ht="12" customHeight="1">
      <c r="AT475" s="98">
        <v>4306</v>
      </c>
      <c r="AU475" s="99" t="s">
        <v>364</v>
      </c>
      <c r="AV475" s="99" t="s">
        <v>903</v>
      </c>
      <c r="AW475" s="100" t="s">
        <v>910</v>
      </c>
      <c r="AX475" s="99" t="s">
        <v>360</v>
      </c>
      <c r="AZ475" s="109"/>
      <c r="BB475" s="109"/>
      <c r="BC475" s="109"/>
      <c r="BF475" s="99" t="s">
        <v>903</v>
      </c>
      <c r="BG475" s="100" t="s">
        <v>910</v>
      </c>
    </row>
    <row r="476" spans="46:59" ht="12" customHeight="1">
      <c r="AT476" s="98">
        <v>4307</v>
      </c>
      <c r="AU476" s="99" t="s">
        <v>364</v>
      </c>
      <c r="AV476" s="99" t="s">
        <v>903</v>
      </c>
      <c r="AW476" s="100" t="s">
        <v>911</v>
      </c>
      <c r="AX476" s="99" t="s">
        <v>360</v>
      </c>
      <c r="AZ476" s="109"/>
      <c r="BB476" s="109"/>
      <c r="BC476" s="109"/>
      <c r="BF476" s="99" t="s">
        <v>903</v>
      </c>
      <c r="BG476" s="100" t="s">
        <v>911</v>
      </c>
    </row>
    <row r="477" spans="46:59" ht="12" customHeight="1">
      <c r="AT477" s="98">
        <v>4308</v>
      </c>
      <c r="AU477" s="99" t="s">
        <v>364</v>
      </c>
      <c r="AV477" s="99" t="s">
        <v>903</v>
      </c>
      <c r="AW477" s="100" t="s">
        <v>912</v>
      </c>
      <c r="AX477" s="99" t="s">
        <v>360</v>
      </c>
      <c r="AZ477" s="109"/>
      <c r="BB477" s="109"/>
      <c r="BC477" s="109"/>
      <c r="BF477" s="99" t="s">
        <v>903</v>
      </c>
      <c r="BG477" s="100" t="s">
        <v>912</v>
      </c>
    </row>
    <row r="478" spans="46:59" ht="12" customHeight="1">
      <c r="AT478" s="98">
        <v>4309</v>
      </c>
      <c r="AU478" s="99" t="s">
        <v>364</v>
      </c>
      <c r="AV478" s="99" t="s">
        <v>903</v>
      </c>
      <c r="AW478" s="100" t="s">
        <v>913</v>
      </c>
      <c r="AX478" s="99" t="s">
        <v>360</v>
      </c>
      <c r="AZ478" s="109"/>
      <c r="BB478" s="109"/>
      <c r="BC478" s="109"/>
      <c r="BF478" s="99" t="s">
        <v>903</v>
      </c>
      <c r="BG478" s="100" t="s">
        <v>913</v>
      </c>
    </row>
    <row r="479" spans="46:59" ht="12" customHeight="1">
      <c r="AT479" s="98">
        <v>4310</v>
      </c>
      <c r="AU479" s="99" t="s">
        <v>364</v>
      </c>
      <c r="AV479" s="99" t="s">
        <v>903</v>
      </c>
      <c r="AW479" s="100" t="s">
        <v>914</v>
      </c>
      <c r="AX479" s="99" t="s">
        <v>360</v>
      </c>
      <c r="AZ479" s="109"/>
      <c r="BB479" s="109"/>
      <c r="BC479" s="109"/>
      <c r="BF479" s="99" t="s">
        <v>903</v>
      </c>
      <c r="BG479" s="100" t="s">
        <v>914</v>
      </c>
    </row>
    <row r="480" spans="46:59" ht="12" customHeight="1">
      <c r="AT480" s="98">
        <v>4311</v>
      </c>
      <c r="AU480" s="99" t="s">
        <v>364</v>
      </c>
      <c r="AV480" s="99" t="s">
        <v>903</v>
      </c>
      <c r="AW480" s="100" t="s">
        <v>915</v>
      </c>
      <c r="AX480" s="99" t="s">
        <v>360</v>
      </c>
      <c r="AZ480" s="109"/>
      <c r="BB480" s="109"/>
      <c r="BC480" s="109"/>
      <c r="BF480" s="99" t="s">
        <v>903</v>
      </c>
      <c r="BG480" s="100" t="s">
        <v>915</v>
      </c>
    </row>
    <row r="481" spans="46:59" ht="12" customHeight="1">
      <c r="AT481" s="98">
        <v>4313</v>
      </c>
      <c r="AU481" s="99" t="s">
        <v>364</v>
      </c>
      <c r="AV481" s="99" t="s">
        <v>903</v>
      </c>
      <c r="AW481" s="100" t="s">
        <v>916</v>
      </c>
      <c r="AX481" s="99" t="s">
        <v>360</v>
      </c>
      <c r="AZ481" s="109"/>
      <c r="BB481" s="109"/>
      <c r="BC481" s="109"/>
      <c r="BF481" s="99" t="s">
        <v>903</v>
      </c>
      <c r="BG481" s="100" t="s">
        <v>916</v>
      </c>
    </row>
    <row r="482" spans="46:59" ht="12" customHeight="1">
      <c r="AT482" s="98">
        <v>4600</v>
      </c>
      <c r="AU482" s="99" t="s">
        <v>364</v>
      </c>
      <c r="AV482" s="99" t="s">
        <v>917</v>
      </c>
      <c r="AW482" s="100" t="s">
        <v>918</v>
      </c>
      <c r="AX482" s="99" t="s">
        <v>359</v>
      </c>
      <c r="AZ482" s="109"/>
      <c r="BB482" s="109"/>
      <c r="BC482" s="109"/>
      <c r="BF482" s="99" t="s">
        <v>917</v>
      </c>
      <c r="BG482" s="100" t="s">
        <v>918</v>
      </c>
    </row>
    <row r="483" spans="46:59" ht="12" customHeight="1">
      <c r="AT483" s="98">
        <v>4601</v>
      </c>
      <c r="AU483" s="99" t="s">
        <v>364</v>
      </c>
      <c r="AV483" s="99" t="s">
        <v>917</v>
      </c>
      <c r="AW483" s="100" t="s">
        <v>919</v>
      </c>
      <c r="AX483" s="99" t="s">
        <v>360</v>
      </c>
      <c r="AZ483" s="109"/>
      <c r="BB483" s="109"/>
      <c r="BC483" s="109"/>
      <c r="BF483" s="99" t="s">
        <v>917</v>
      </c>
      <c r="BG483" s="100" t="s">
        <v>919</v>
      </c>
    </row>
    <row r="484" spans="46:59" ht="12" customHeight="1">
      <c r="AT484" s="98">
        <v>4607</v>
      </c>
      <c r="AU484" s="99" t="s">
        <v>364</v>
      </c>
      <c r="AV484" s="99" t="s">
        <v>917</v>
      </c>
      <c r="AW484" s="100" t="s">
        <v>920</v>
      </c>
      <c r="AX484" s="99" t="s">
        <v>360</v>
      </c>
      <c r="AZ484" s="109"/>
      <c r="BB484" s="109"/>
      <c r="BC484" s="109"/>
      <c r="BF484" s="99" t="s">
        <v>917</v>
      </c>
      <c r="BG484" s="100" t="s">
        <v>920</v>
      </c>
    </row>
    <row r="485" spans="46:59" ht="12" customHeight="1">
      <c r="AT485" s="98">
        <v>4605</v>
      </c>
      <c r="AU485" s="99" t="s">
        <v>364</v>
      </c>
      <c r="AV485" s="99" t="s">
        <v>917</v>
      </c>
      <c r="AW485" s="100" t="s">
        <v>921</v>
      </c>
      <c r="AX485" s="99" t="s">
        <v>360</v>
      </c>
      <c r="AZ485" s="109"/>
      <c r="BB485" s="109"/>
      <c r="BC485" s="109"/>
      <c r="BF485" s="99" t="s">
        <v>917</v>
      </c>
      <c r="BG485" s="100" t="s">
        <v>921</v>
      </c>
    </row>
    <row r="486" spans="46:59" ht="12" customHeight="1">
      <c r="AT486" s="98">
        <v>4606</v>
      </c>
      <c r="AU486" s="99" t="s">
        <v>364</v>
      </c>
      <c r="AV486" s="99" t="s">
        <v>917</v>
      </c>
      <c r="AW486" s="100" t="s">
        <v>922</v>
      </c>
      <c r="AX486" s="99" t="s">
        <v>360</v>
      </c>
      <c r="AZ486" s="109"/>
      <c r="BB486" s="109"/>
      <c r="BC486" s="109"/>
      <c r="BF486" s="99" t="s">
        <v>917</v>
      </c>
      <c r="BG486" s="100" t="s">
        <v>922</v>
      </c>
    </row>
    <row r="487" spans="46:59" ht="12" customHeight="1">
      <c r="AT487" s="98">
        <v>4604</v>
      </c>
      <c r="AU487" s="99" t="s">
        <v>364</v>
      </c>
      <c r="AV487" s="99" t="s">
        <v>917</v>
      </c>
      <c r="AW487" s="100" t="s">
        <v>923</v>
      </c>
      <c r="AX487" s="99" t="s">
        <v>360</v>
      </c>
      <c r="AZ487" s="109"/>
      <c r="BB487" s="109"/>
      <c r="BC487" s="109"/>
      <c r="BF487" s="99" t="s">
        <v>917</v>
      </c>
      <c r="BG487" s="100" t="s">
        <v>923</v>
      </c>
    </row>
    <row r="488" spans="46:59" ht="12" customHeight="1">
      <c r="AT488" s="98">
        <v>4602</v>
      </c>
      <c r="AU488" s="99" t="s">
        <v>364</v>
      </c>
      <c r="AV488" s="99" t="s">
        <v>917</v>
      </c>
      <c r="AW488" s="100" t="s">
        <v>924</v>
      </c>
      <c r="AX488" s="99" t="s">
        <v>360</v>
      </c>
      <c r="AZ488" s="109"/>
      <c r="BB488" s="109"/>
      <c r="BC488" s="109"/>
      <c r="BF488" s="99" t="s">
        <v>917</v>
      </c>
      <c r="BG488" s="100" t="s">
        <v>924</v>
      </c>
    </row>
    <row r="489" spans="46:59" ht="12" customHeight="1">
      <c r="AT489" s="98">
        <v>4603</v>
      </c>
      <c r="AU489" s="99" t="s">
        <v>364</v>
      </c>
      <c r="AV489" s="99" t="s">
        <v>917</v>
      </c>
      <c r="AW489" s="100" t="s">
        <v>925</v>
      </c>
      <c r="AX489" s="99" t="s">
        <v>360</v>
      </c>
      <c r="AZ489" s="109"/>
      <c r="BB489" s="109"/>
      <c r="BC489" s="109"/>
      <c r="BF489" s="99" t="s">
        <v>917</v>
      </c>
      <c r="BG489" s="100" t="s">
        <v>925</v>
      </c>
    </row>
    <row r="490" spans="46:59" ht="12" customHeight="1">
      <c r="AT490" s="98">
        <v>4609</v>
      </c>
      <c r="AU490" s="99" t="s">
        <v>364</v>
      </c>
      <c r="AV490" s="99" t="s">
        <v>917</v>
      </c>
      <c r="AW490" s="100" t="s">
        <v>926</v>
      </c>
      <c r="AX490" s="99" t="s">
        <v>360</v>
      </c>
      <c r="AZ490" s="109"/>
      <c r="BB490" s="109"/>
      <c r="BC490" s="109"/>
      <c r="BF490" s="99" t="s">
        <v>917</v>
      </c>
      <c r="BG490" s="100" t="s">
        <v>926</v>
      </c>
    </row>
    <row r="491" spans="46:59" ht="12" customHeight="1">
      <c r="AT491" s="98">
        <v>4610</v>
      </c>
      <c r="AU491" s="99" t="s">
        <v>364</v>
      </c>
      <c r="AV491" s="99" t="s">
        <v>917</v>
      </c>
      <c r="AW491" s="100" t="s">
        <v>927</v>
      </c>
      <c r="AX491" s="99" t="s">
        <v>360</v>
      </c>
      <c r="AZ491" s="109"/>
      <c r="BB491" s="109"/>
      <c r="BC491" s="109"/>
      <c r="BF491" s="99" t="s">
        <v>917</v>
      </c>
      <c r="BG491" s="100" t="s">
        <v>927</v>
      </c>
    </row>
    <row r="492" spans="46:59" ht="12" customHeight="1">
      <c r="AT492" s="98">
        <v>4608</v>
      </c>
      <c r="AU492" s="99" t="s">
        <v>364</v>
      </c>
      <c r="AV492" s="99" t="s">
        <v>917</v>
      </c>
      <c r="AW492" s="100" t="s">
        <v>928</v>
      </c>
      <c r="AX492" s="99" t="s">
        <v>360</v>
      </c>
      <c r="AZ492" s="109"/>
      <c r="BB492" s="109"/>
      <c r="BC492" s="109"/>
      <c r="BF492" s="99" t="s">
        <v>917</v>
      </c>
      <c r="BG492" s="100" t="s">
        <v>928</v>
      </c>
    </row>
    <row r="493" spans="46:59" ht="12" customHeight="1">
      <c r="AT493" s="98">
        <v>4700</v>
      </c>
      <c r="AU493" s="99" t="s">
        <v>364</v>
      </c>
      <c r="AV493" s="99" t="s">
        <v>929</v>
      </c>
      <c r="AW493" s="100" t="s">
        <v>930</v>
      </c>
      <c r="AX493" s="99" t="s">
        <v>359</v>
      </c>
      <c r="AZ493" s="109"/>
      <c r="BB493" s="109"/>
      <c r="BC493" s="109"/>
      <c r="BF493" s="99" t="s">
        <v>929</v>
      </c>
      <c r="BG493" s="100" t="s">
        <v>930</v>
      </c>
    </row>
    <row r="494" spans="46:59" ht="12" customHeight="1">
      <c r="AT494" s="98">
        <v>4711</v>
      </c>
      <c r="AU494" s="99" t="s">
        <v>364</v>
      </c>
      <c r="AV494" s="99" t="s">
        <v>929</v>
      </c>
      <c r="AW494" s="100" t="s">
        <v>931</v>
      </c>
      <c r="AX494" s="99" t="s">
        <v>360</v>
      </c>
      <c r="AZ494" s="109"/>
      <c r="BB494" s="109"/>
      <c r="BC494" s="109"/>
      <c r="BF494" s="99" t="s">
        <v>929</v>
      </c>
      <c r="BG494" s="100" t="s">
        <v>931</v>
      </c>
    </row>
    <row r="495" spans="46:59" ht="12" customHeight="1">
      <c r="AT495" s="98">
        <v>4712</v>
      </c>
      <c r="AU495" s="99" t="s">
        <v>364</v>
      </c>
      <c r="AV495" s="99" t="s">
        <v>929</v>
      </c>
      <c r="AW495" s="100" t="s">
        <v>932</v>
      </c>
      <c r="AX495" s="99" t="s">
        <v>360</v>
      </c>
      <c r="AZ495" s="109"/>
      <c r="BB495" s="109"/>
      <c r="BC495" s="109"/>
      <c r="BF495" s="99" t="s">
        <v>929</v>
      </c>
      <c r="BG495" s="100" t="s">
        <v>932</v>
      </c>
    </row>
    <row r="496" spans="46:59" ht="12" customHeight="1">
      <c r="AT496" s="98">
        <v>4701</v>
      </c>
      <c r="AU496" s="99" t="s">
        <v>364</v>
      </c>
      <c r="AV496" s="99" t="s">
        <v>929</v>
      </c>
      <c r="AW496" s="100" t="s">
        <v>933</v>
      </c>
      <c r="AX496" s="99" t="s">
        <v>360</v>
      </c>
      <c r="AZ496" s="109"/>
      <c r="BB496" s="109"/>
      <c r="BC496" s="109"/>
      <c r="BF496" s="99" t="s">
        <v>929</v>
      </c>
      <c r="BG496" s="100" t="s">
        <v>933</v>
      </c>
    </row>
    <row r="497" spans="46:59" ht="12" customHeight="1">
      <c r="AT497" s="98">
        <v>4708</v>
      </c>
      <c r="AU497" s="99" t="s">
        <v>364</v>
      </c>
      <c r="AV497" s="99" t="s">
        <v>929</v>
      </c>
      <c r="AW497" s="100" t="s">
        <v>934</v>
      </c>
      <c r="AX497" s="99" t="s">
        <v>360</v>
      </c>
      <c r="AZ497" s="109"/>
      <c r="BB497" s="109"/>
      <c r="BC497" s="109"/>
      <c r="BF497" s="99" t="s">
        <v>929</v>
      </c>
      <c r="BG497" s="100" t="s">
        <v>934</v>
      </c>
    </row>
    <row r="498" spans="46:59" ht="12" customHeight="1">
      <c r="AT498" s="98">
        <v>4710</v>
      </c>
      <c r="AU498" s="99" t="s">
        <v>364</v>
      </c>
      <c r="AV498" s="99" t="s">
        <v>929</v>
      </c>
      <c r="AW498" s="100" t="s">
        <v>935</v>
      </c>
      <c r="AX498" s="99" t="s">
        <v>360</v>
      </c>
      <c r="AZ498" s="109"/>
      <c r="BB498" s="109"/>
      <c r="BC498" s="109"/>
      <c r="BF498" s="99" t="s">
        <v>929</v>
      </c>
      <c r="BG498" s="100" t="s">
        <v>935</v>
      </c>
    </row>
    <row r="499" spans="46:59" ht="12" customHeight="1">
      <c r="AT499" s="98">
        <v>4707</v>
      </c>
      <c r="AU499" s="99" t="s">
        <v>364</v>
      </c>
      <c r="AV499" s="99" t="s">
        <v>929</v>
      </c>
      <c r="AW499" s="100" t="s">
        <v>936</v>
      </c>
      <c r="AX499" s="99" t="s">
        <v>360</v>
      </c>
      <c r="AZ499" s="109"/>
      <c r="BB499" s="109"/>
      <c r="BC499" s="109"/>
      <c r="BF499" s="99" t="s">
        <v>929</v>
      </c>
      <c r="BG499" s="100" t="s">
        <v>936</v>
      </c>
    </row>
    <row r="500" spans="46:59" ht="12" customHeight="1">
      <c r="AT500" s="98">
        <v>4709</v>
      </c>
      <c r="AU500" s="99" t="s">
        <v>364</v>
      </c>
      <c r="AV500" s="99" t="s">
        <v>929</v>
      </c>
      <c r="AW500" s="100" t="s">
        <v>937</v>
      </c>
      <c r="AX500" s="99" t="s">
        <v>360</v>
      </c>
      <c r="AZ500" s="109"/>
      <c r="BB500" s="109"/>
      <c r="BC500" s="109"/>
      <c r="BF500" s="99" t="s">
        <v>929</v>
      </c>
      <c r="BG500" s="100" t="s">
        <v>937</v>
      </c>
    </row>
    <row r="501" spans="46:59" ht="12" customHeight="1">
      <c r="AT501" s="98">
        <v>4702</v>
      </c>
      <c r="AU501" s="99" t="s">
        <v>364</v>
      </c>
      <c r="AV501" s="99" t="s">
        <v>929</v>
      </c>
      <c r="AW501" s="100" t="s">
        <v>938</v>
      </c>
      <c r="AX501" s="99" t="s">
        <v>360</v>
      </c>
      <c r="AZ501" s="109"/>
      <c r="BB501" s="109"/>
      <c r="BC501" s="109"/>
      <c r="BF501" s="99" t="s">
        <v>929</v>
      </c>
      <c r="BG501" s="100" t="s">
        <v>938</v>
      </c>
    </row>
    <row r="502" spans="46:59" ht="12" customHeight="1">
      <c r="AT502" s="98">
        <v>4703</v>
      </c>
      <c r="AU502" s="99" t="s">
        <v>364</v>
      </c>
      <c r="AV502" s="99" t="s">
        <v>929</v>
      </c>
      <c r="AW502" s="100" t="s">
        <v>939</v>
      </c>
      <c r="AX502" s="99" t="s">
        <v>360</v>
      </c>
      <c r="AZ502" s="109"/>
      <c r="BB502" s="109"/>
      <c r="BC502" s="109"/>
      <c r="BF502" s="99" t="s">
        <v>929</v>
      </c>
      <c r="BG502" s="100" t="s">
        <v>939</v>
      </c>
    </row>
    <row r="503" spans="46:59" ht="12" customHeight="1">
      <c r="AT503" s="98">
        <v>4704</v>
      </c>
      <c r="AU503" s="99" t="s">
        <v>364</v>
      </c>
      <c r="AV503" s="99" t="s">
        <v>929</v>
      </c>
      <c r="AW503" s="100" t="s">
        <v>940</v>
      </c>
      <c r="AX503" s="99" t="s">
        <v>360</v>
      </c>
      <c r="AZ503" s="109"/>
      <c r="BB503" s="109"/>
      <c r="BC503" s="109"/>
      <c r="BF503" s="99" t="s">
        <v>929</v>
      </c>
      <c r="BG503" s="100" t="s">
        <v>940</v>
      </c>
    </row>
    <row r="504" spans="46:59" ht="12" customHeight="1">
      <c r="AT504" s="98">
        <v>4705</v>
      </c>
      <c r="AU504" s="99" t="s">
        <v>364</v>
      </c>
      <c r="AV504" s="99" t="s">
        <v>929</v>
      </c>
      <c r="AW504" s="100" t="s">
        <v>941</v>
      </c>
      <c r="AX504" s="99" t="s">
        <v>360</v>
      </c>
      <c r="AZ504" s="109"/>
      <c r="BB504" s="109"/>
      <c r="BC504" s="109"/>
      <c r="BF504" s="99" t="s">
        <v>929</v>
      </c>
      <c r="BG504" s="100" t="s">
        <v>941</v>
      </c>
    </row>
    <row r="505" spans="46:59" ht="12" customHeight="1">
      <c r="AT505" s="98">
        <v>4706</v>
      </c>
      <c r="AU505" s="99" t="s">
        <v>364</v>
      </c>
      <c r="AV505" s="99" t="s">
        <v>929</v>
      </c>
      <c r="AW505" s="100" t="s">
        <v>942</v>
      </c>
      <c r="AX505" s="99" t="s">
        <v>360</v>
      </c>
      <c r="AZ505" s="109"/>
      <c r="BB505" s="109"/>
      <c r="BC505" s="109"/>
      <c r="BF505" s="99" t="s">
        <v>929</v>
      </c>
      <c r="BG505" s="100" t="s">
        <v>942</v>
      </c>
    </row>
    <row r="506" spans="46:59" ht="12" customHeight="1">
      <c r="AT506" s="98">
        <v>4900</v>
      </c>
      <c r="AU506" s="99" t="s">
        <v>364</v>
      </c>
      <c r="AV506" s="99" t="s">
        <v>943</v>
      </c>
      <c r="AW506" s="100" t="s">
        <v>944</v>
      </c>
      <c r="AX506" s="99" t="s">
        <v>359</v>
      </c>
      <c r="AZ506" s="109"/>
      <c r="BB506" s="109"/>
      <c r="BC506" s="109"/>
      <c r="BF506" s="99" t="s">
        <v>943</v>
      </c>
      <c r="BG506" s="100" t="s">
        <v>944</v>
      </c>
    </row>
    <row r="507" spans="46:59" ht="12" customHeight="1">
      <c r="AT507" s="98">
        <v>4902</v>
      </c>
      <c r="AU507" s="99" t="s">
        <v>364</v>
      </c>
      <c r="AV507" s="99" t="s">
        <v>943</v>
      </c>
      <c r="AW507" s="100" t="s">
        <v>945</v>
      </c>
      <c r="AX507" s="99" t="s">
        <v>360</v>
      </c>
      <c r="AZ507" s="109"/>
      <c r="BB507" s="109"/>
      <c r="BC507" s="109"/>
      <c r="BF507" s="99" t="s">
        <v>943</v>
      </c>
      <c r="BG507" s="100" t="s">
        <v>945</v>
      </c>
    </row>
    <row r="508" spans="46:59" ht="12" customHeight="1">
      <c r="AT508" s="98">
        <v>4905</v>
      </c>
      <c r="AU508" s="99" t="s">
        <v>364</v>
      </c>
      <c r="AV508" s="99" t="s">
        <v>943</v>
      </c>
      <c r="AW508" s="100" t="s">
        <v>946</v>
      </c>
      <c r="AX508" s="99" t="s">
        <v>360</v>
      </c>
      <c r="AZ508" s="109"/>
      <c r="BB508" s="109"/>
      <c r="BC508" s="109"/>
      <c r="BF508" s="99" t="s">
        <v>943</v>
      </c>
      <c r="BG508" s="100" t="s">
        <v>946</v>
      </c>
    </row>
    <row r="509" spans="46:59" ht="12" customHeight="1">
      <c r="AT509" s="98">
        <v>4907</v>
      </c>
      <c r="AU509" s="99" t="s">
        <v>364</v>
      </c>
      <c r="AV509" s="99" t="s">
        <v>943</v>
      </c>
      <c r="AW509" s="100" t="s">
        <v>947</v>
      </c>
      <c r="AX509" s="99" t="s">
        <v>360</v>
      </c>
      <c r="AZ509" s="109"/>
      <c r="BB509" s="109"/>
      <c r="BC509" s="109"/>
      <c r="BF509" s="99" t="s">
        <v>943</v>
      </c>
      <c r="BG509" s="100" t="s">
        <v>947</v>
      </c>
    </row>
    <row r="510" spans="46:59" ht="12" customHeight="1">
      <c r="AT510" s="98">
        <v>4906</v>
      </c>
      <c r="AU510" s="99" t="s">
        <v>364</v>
      </c>
      <c r="AV510" s="99" t="s">
        <v>943</v>
      </c>
      <c r="AW510" s="100" t="s">
        <v>948</v>
      </c>
      <c r="AX510" s="99" t="s">
        <v>360</v>
      </c>
      <c r="AZ510" s="109"/>
      <c r="BB510" s="109"/>
      <c r="BC510" s="109"/>
      <c r="BF510" s="99" t="s">
        <v>943</v>
      </c>
      <c r="BG510" s="100" t="s">
        <v>948</v>
      </c>
    </row>
    <row r="511" spans="46:59" ht="12" customHeight="1">
      <c r="AT511" s="98">
        <v>4909</v>
      </c>
      <c r="AU511" s="99" t="s">
        <v>364</v>
      </c>
      <c r="AV511" s="99" t="s">
        <v>943</v>
      </c>
      <c r="AW511" s="100" t="s">
        <v>949</v>
      </c>
      <c r="AX511" s="99" t="s">
        <v>360</v>
      </c>
      <c r="AZ511" s="109"/>
      <c r="BB511" s="109"/>
      <c r="BC511" s="109"/>
      <c r="BF511" s="99" t="s">
        <v>943</v>
      </c>
      <c r="BG511" s="100" t="s">
        <v>949</v>
      </c>
    </row>
    <row r="512" spans="46:59" ht="12" customHeight="1">
      <c r="AT512" s="98">
        <v>4908</v>
      </c>
      <c r="AU512" s="99" t="s">
        <v>364</v>
      </c>
      <c r="AV512" s="99" t="s">
        <v>943</v>
      </c>
      <c r="AW512" s="100" t="s">
        <v>950</v>
      </c>
      <c r="AX512" s="99" t="s">
        <v>360</v>
      </c>
      <c r="AZ512" s="109"/>
      <c r="BB512" s="109"/>
      <c r="BC512" s="109"/>
      <c r="BF512" s="99" t="s">
        <v>943</v>
      </c>
      <c r="BG512" s="100" t="s">
        <v>950</v>
      </c>
    </row>
    <row r="513" spans="46:59" ht="12" customHeight="1">
      <c r="AT513" s="98">
        <v>4910</v>
      </c>
      <c r="AU513" s="99" t="s">
        <v>364</v>
      </c>
      <c r="AV513" s="99" t="s">
        <v>943</v>
      </c>
      <c r="AW513" s="100" t="s">
        <v>951</v>
      </c>
      <c r="AX513" s="99" t="s">
        <v>360</v>
      </c>
      <c r="AZ513" s="109"/>
      <c r="BB513" s="109"/>
      <c r="BC513" s="109"/>
      <c r="BF513" s="99" t="s">
        <v>943</v>
      </c>
      <c r="BG513" s="100" t="s">
        <v>951</v>
      </c>
    </row>
    <row r="514" spans="46:59" ht="12" customHeight="1">
      <c r="AT514" s="98">
        <v>4800</v>
      </c>
      <c r="AU514" s="99" t="s">
        <v>364</v>
      </c>
      <c r="AV514" s="99" t="s">
        <v>952</v>
      </c>
      <c r="AW514" s="100" t="s">
        <v>953</v>
      </c>
      <c r="AX514" s="99" t="s">
        <v>359</v>
      </c>
      <c r="AZ514" s="109"/>
      <c r="BB514" s="109"/>
      <c r="BC514" s="109"/>
      <c r="BF514" s="99" t="s">
        <v>952</v>
      </c>
      <c r="BG514" s="100" t="s">
        <v>953</v>
      </c>
    </row>
    <row r="515" spans="46:59" ht="12" customHeight="1">
      <c r="AT515" s="98">
        <v>4801</v>
      </c>
      <c r="AU515" s="99" t="s">
        <v>364</v>
      </c>
      <c r="AV515" s="99" t="s">
        <v>952</v>
      </c>
      <c r="AW515" s="100" t="s">
        <v>954</v>
      </c>
      <c r="AX515" s="99" t="s">
        <v>360</v>
      </c>
      <c r="AZ515" s="109"/>
      <c r="BB515" s="109"/>
      <c r="BC515" s="109"/>
      <c r="BF515" s="99" t="s">
        <v>952</v>
      </c>
      <c r="BG515" s="100" t="s">
        <v>954</v>
      </c>
    </row>
    <row r="516" spans="46:59" ht="12" customHeight="1">
      <c r="AT516" s="98">
        <v>4803</v>
      </c>
      <c r="AU516" s="99" t="s">
        <v>364</v>
      </c>
      <c r="AV516" s="99" t="s">
        <v>952</v>
      </c>
      <c r="AW516" s="100" t="s">
        <v>955</v>
      </c>
      <c r="AX516" s="99" t="s">
        <v>360</v>
      </c>
      <c r="AZ516" s="109"/>
      <c r="BB516" s="109"/>
      <c r="BC516" s="109"/>
      <c r="BF516" s="99" t="s">
        <v>952</v>
      </c>
      <c r="BG516" s="100" t="s">
        <v>955</v>
      </c>
    </row>
    <row r="517" spans="46:59" ht="12" customHeight="1">
      <c r="AT517" s="98">
        <v>4813</v>
      </c>
      <c r="AU517" s="99" t="s">
        <v>364</v>
      </c>
      <c r="AV517" s="99" t="s">
        <v>952</v>
      </c>
      <c r="AW517" s="100" t="s">
        <v>956</v>
      </c>
      <c r="AX517" s="99" t="s">
        <v>360</v>
      </c>
      <c r="AZ517" s="109"/>
      <c r="BB517" s="109"/>
      <c r="BC517" s="109"/>
      <c r="BF517" s="99" t="s">
        <v>952</v>
      </c>
      <c r="BG517" s="100" t="s">
        <v>956</v>
      </c>
    </row>
    <row r="518" spans="46:59" ht="12" customHeight="1">
      <c r="AT518" s="98">
        <v>4814</v>
      </c>
      <c r="AU518" s="99" t="s">
        <v>364</v>
      </c>
      <c r="AV518" s="99" t="s">
        <v>952</v>
      </c>
      <c r="AW518" s="100" t="s">
        <v>957</v>
      </c>
      <c r="AX518" s="99" t="s">
        <v>360</v>
      </c>
      <c r="AZ518" s="109"/>
      <c r="BB518" s="109"/>
      <c r="BC518" s="109"/>
      <c r="BF518" s="99" t="s">
        <v>952</v>
      </c>
      <c r="BG518" s="100" t="s">
        <v>957</v>
      </c>
    </row>
    <row r="519" spans="46:59" ht="12" customHeight="1">
      <c r="AT519" s="98">
        <v>4807</v>
      </c>
      <c r="AU519" s="99" t="s">
        <v>364</v>
      </c>
      <c r="AV519" s="99" t="s">
        <v>952</v>
      </c>
      <c r="AW519" s="100" t="s">
        <v>958</v>
      </c>
      <c r="AX519" s="99" t="s">
        <v>360</v>
      </c>
      <c r="AZ519" s="109"/>
      <c r="BB519" s="109"/>
      <c r="BC519" s="109"/>
      <c r="BF519" s="99" t="s">
        <v>952</v>
      </c>
      <c r="BG519" s="100" t="s">
        <v>958</v>
      </c>
    </row>
    <row r="520" spans="46:59" ht="12" customHeight="1">
      <c r="AT520" s="98">
        <v>4802</v>
      </c>
      <c r="AU520" s="99" t="s">
        <v>364</v>
      </c>
      <c r="AV520" s="99" t="s">
        <v>952</v>
      </c>
      <c r="AW520" s="100" t="s">
        <v>959</v>
      </c>
      <c r="AX520" s="99" t="s">
        <v>360</v>
      </c>
      <c r="AZ520" s="109"/>
      <c r="BB520" s="109"/>
      <c r="BC520" s="109"/>
      <c r="BF520" s="99" t="s">
        <v>952</v>
      </c>
      <c r="BG520" s="100" t="s">
        <v>959</v>
      </c>
    </row>
    <row r="521" spans="46:59" ht="12" customHeight="1">
      <c r="AT521" s="98">
        <v>4811</v>
      </c>
      <c r="AU521" s="99" t="s">
        <v>364</v>
      </c>
      <c r="AV521" s="99" t="s">
        <v>952</v>
      </c>
      <c r="AW521" s="100" t="s">
        <v>960</v>
      </c>
      <c r="AX521" s="99" t="s">
        <v>360</v>
      </c>
      <c r="AZ521" s="109"/>
      <c r="BB521" s="109"/>
      <c r="BC521" s="109"/>
      <c r="BF521" s="99" t="s">
        <v>952</v>
      </c>
      <c r="BG521" s="100" t="s">
        <v>960</v>
      </c>
    </row>
    <row r="522" spans="46:59" ht="12" customHeight="1">
      <c r="AT522" s="98">
        <v>4806</v>
      </c>
      <c r="AU522" s="99" t="s">
        <v>364</v>
      </c>
      <c r="AV522" s="99" t="s">
        <v>952</v>
      </c>
      <c r="AW522" s="100" t="s">
        <v>961</v>
      </c>
      <c r="AX522" s="99" t="s">
        <v>360</v>
      </c>
      <c r="AZ522" s="109"/>
      <c r="BB522" s="109"/>
      <c r="BC522" s="109"/>
      <c r="BF522" s="99" t="s">
        <v>952</v>
      </c>
      <c r="BG522" s="100" t="s">
        <v>961</v>
      </c>
    </row>
    <row r="523" spans="46:59" ht="12" customHeight="1">
      <c r="AT523" s="98">
        <v>4810</v>
      </c>
      <c r="AU523" s="99" t="s">
        <v>364</v>
      </c>
      <c r="AV523" s="99" t="s">
        <v>952</v>
      </c>
      <c r="AW523" s="100" t="s">
        <v>962</v>
      </c>
      <c r="AX523" s="99" t="s">
        <v>360</v>
      </c>
      <c r="AZ523" s="109"/>
      <c r="BB523" s="109"/>
      <c r="BC523" s="109"/>
      <c r="BF523" s="99" t="s">
        <v>952</v>
      </c>
      <c r="BG523" s="100" t="s">
        <v>962</v>
      </c>
    </row>
    <row r="524" spans="46:59" ht="12" customHeight="1">
      <c r="AT524" s="98">
        <v>4809</v>
      </c>
      <c r="AU524" s="99" t="s">
        <v>364</v>
      </c>
      <c r="AV524" s="99" t="s">
        <v>952</v>
      </c>
      <c r="AW524" s="100" t="s">
        <v>963</v>
      </c>
      <c r="AX524" s="99" t="s">
        <v>360</v>
      </c>
      <c r="AZ524" s="109"/>
      <c r="BB524" s="109"/>
      <c r="BC524" s="109"/>
      <c r="BF524" s="99" t="s">
        <v>952</v>
      </c>
      <c r="BG524" s="100" t="s">
        <v>963</v>
      </c>
    </row>
    <row r="525" spans="46:59" ht="12" customHeight="1">
      <c r="AT525" s="98">
        <v>4805</v>
      </c>
      <c r="AU525" s="99" t="s">
        <v>364</v>
      </c>
      <c r="AV525" s="99" t="s">
        <v>952</v>
      </c>
      <c r="AW525" s="100" t="s">
        <v>964</v>
      </c>
      <c r="AX525" s="99" t="s">
        <v>360</v>
      </c>
      <c r="AZ525" s="109"/>
      <c r="BB525" s="109"/>
      <c r="BC525" s="109"/>
      <c r="BF525" s="99" t="s">
        <v>952</v>
      </c>
      <c r="BG525" s="100" t="s">
        <v>964</v>
      </c>
    </row>
    <row r="526" spans="46:59" ht="12" customHeight="1">
      <c r="AT526" s="98">
        <v>4808</v>
      </c>
      <c r="AU526" s="99" t="s">
        <v>364</v>
      </c>
      <c r="AV526" s="99" t="s">
        <v>952</v>
      </c>
      <c r="AW526" s="100" t="s">
        <v>965</v>
      </c>
      <c r="AX526" s="99" t="s">
        <v>360</v>
      </c>
      <c r="AZ526" s="109"/>
      <c r="BB526" s="109"/>
      <c r="BC526" s="109"/>
      <c r="BF526" s="99" t="s">
        <v>952</v>
      </c>
      <c r="BG526" s="100" t="s">
        <v>965</v>
      </c>
    </row>
    <row r="527" spans="46:59" ht="12" customHeight="1">
      <c r="AT527" s="98">
        <v>4804</v>
      </c>
      <c r="AU527" s="99" t="s">
        <v>364</v>
      </c>
      <c r="AV527" s="99" t="s">
        <v>952</v>
      </c>
      <c r="AW527" s="100" t="s">
        <v>966</v>
      </c>
      <c r="AX527" s="99" t="s">
        <v>360</v>
      </c>
      <c r="AZ527" s="109"/>
      <c r="BB527" s="109"/>
      <c r="BC527" s="109"/>
      <c r="BF527" s="99" t="s">
        <v>952</v>
      </c>
      <c r="BG527" s="100" t="s">
        <v>966</v>
      </c>
    </row>
    <row r="528" spans="46:59" ht="12" customHeight="1">
      <c r="AT528" s="98">
        <v>4815</v>
      </c>
      <c r="AU528" s="99" t="s">
        <v>364</v>
      </c>
      <c r="AV528" s="99" t="s">
        <v>952</v>
      </c>
      <c r="AW528" s="100" t="s">
        <v>967</v>
      </c>
      <c r="AX528" s="99" t="s">
        <v>360</v>
      </c>
      <c r="AZ528" s="109"/>
      <c r="BB528" s="109"/>
      <c r="BC528" s="109"/>
      <c r="BF528" s="99" t="s">
        <v>952</v>
      </c>
      <c r="BG528" s="100" t="s">
        <v>967</v>
      </c>
    </row>
    <row r="529" spans="46:59" ht="12" customHeight="1">
      <c r="AT529" s="98">
        <v>5000</v>
      </c>
      <c r="AU529" s="99" t="s">
        <v>365</v>
      </c>
      <c r="AV529" s="99" t="s">
        <v>968</v>
      </c>
      <c r="AW529" s="100" t="s">
        <v>969</v>
      </c>
      <c r="AX529" s="99" t="s">
        <v>359</v>
      </c>
      <c r="AZ529" s="109"/>
      <c r="BB529" s="109"/>
      <c r="BC529" s="109"/>
      <c r="BF529" s="99" t="s">
        <v>968</v>
      </c>
      <c r="BG529" s="100" t="s">
        <v>969</v>
      </c>
    </row>
    <row r="530" spans="46:59" ht="12" customHeight="1">
      <c r="AT530" s="98">
        <v>5001</v>
      </c>
      <c r="AU530" s="99" t="s">
        <v>365</v>
      </c>
      <c r="AV530" s="99" t="s">
        <v>968</v>
      </c>
      <c r="AW530" s="100" t="s">
        <v>970</v>
      </c>
      <c r="AX530" s="99" t="s">
        <v>360</v>
      </c>
      <c r="AZ530" s="109"/>
      <c r="BB530" s="109"/>
      <c r="BC530" s="109"/>
      <c r="BF530" s="99" t="s">
        <v>968</v>
      </c>
      <c r="BG530" s="100" t="s">
        <v>970</v>
      </c>
    </row>
    <row r="531" spans="46:59" ht="12" customHeight="1">
      <c r="AT531" s="98">
        <v>5010</v>
      </c>
      <c r="AU531" s="99" t="s">
        <v>365</v>
      </c>
      <c r="AV531" s="99" t="s">
        <v>968</v>
      </c>
      <c r="AW531" s="100" t="s">
        <v>971</v>
      </c>
      <c r="AX531" s="99" t="s">
        <v>360</v>
      </c>
      <c r="AZ531" s="109"/>
      <c r="BB531" s="109"/>
      <c r="BC531" s="109"/>
      <c r="BF531" s="99" t="s">
        <v>968</v>
      </c>
      <c r="BG531" s="100" t="s">
        <v>971</v>
      </c>
    </row>
    <row r="532" spans="46:59" ht="12" customHeight="1">
      <c r="AT532" s="98">
        <v>5014</v>
      </c>
      <c r="AU532" s="99" t="s">
        <v>365</v>
      </c>
      <c r="AV532" s="99" t="s">
        <v>968</v>
      </c>
      <c r="AW532" s="100" t="s">
        <v>972</v>
      </c>
      <c r="AX532" s="99" t="s">
        <v>360</v>
      </c>
      <c r="AZ532" s="109"/>
      <c r="BB532" s="109"/>
      <c r="BC532" s="109"/>
      <c r="BF532" s="99" t="s">
        <v>968</v>
      </c>
      <c r="BG532" s="100" t="s">
        <v>972</v>
      </c>
    </row>
    <row r="533" spans="46:59" ht="12" customHeight="1">
      <c r="AT533" s="98">
        <v>5004</v>
      </c>
      <c r="AU533" s="99" t="s">
        <v>365</v>
      </c>
      <c r="AV533" s="99" t="s">
        <v>968</v>
      </c>
      <c r="AW533" s="100" t="s">
        <v>973</v>
      </c>
      <c r="AX533" s="99" t="s">
        <v>360</v>
      </c>
      <c r="AZ533" s="109"/>
      <c r="BB533" s="109"/>
      <c r="BC533" s="109"/>
      <c r="BF533" s="99" t="s">
        <v>968</v>
      </c>
      <c r="BG533" s="100" t="s">
        <v>973</v>
      </c>
    </row>
    <row r="534" spans="46:59" ht="12" customHeight="1">
      <c r="AT534" s="98">
        <v>5007</v>
      </c>
      <c r="AU534" s="99" t="s">
        <v>365</v>
      </c>
      <c r="AV534" s="99" t="s">
        <v>968</v>
      </c>
      <c r="AW534" s="100" t="s">
        <v>974</v>
      </c>
      <c r="AX534" s="99" t="s">
        <v>360</v>
      </c>
      <c r="AZ534" s="109"/>
      <c r="BB534" s="109"/>
      <c r="BC534" s="109"/>
      <c r="BF534" s="99" t="s">
        <v>968</v>
      </c>
      <c r="BG534" s="100" t="s">
        <v>974</v>
      </c>
    </row>
    <row r="535" spans="46:59" ht="12" customHeight="1">
      <c r="AT535" s="98">
        <v>5018</v>
      </c>
      <c r="AU535" s="99" t="s">
        <v>365</v>
      </c>
      <c r="AV535" s="99" t="s">
        <v>968</v>
      </c>
      <c r="AW535" s="100" t="s">
        <v>975</v>
      </c>
      <c r="AX535" s="99" t="s">
        <v>360</v>
      </c>
      <c r="AZ535" s="109"/>
      <c r="BB535" s="109"/>
      <c r="BC535" s="109"/>
      <c r="BF535" s="99" t="s">
        <v>968</v>
      </c>
      <c r="BG535" s="100" t="s">
        <v>975</v>
      </c>
    </row>
    <row r="536" spans="46:59" ht="12" customHeight="1">
      <c r="AT536" s="98">
        <v>5019</v>
      </c>
      <c r="AU536" s="99" t="s">
        <v>365</v>
      </c>
      <c r="AV536" s="99" t="s">
        <v>968</v>
      </c>
      <c r="AW536" s="100" t="s">
        <v>976</v>
      </c>
      <c r="AX536" s="99" t="s">
        <v>360</v>
      </c>
      <c r="AZ536" s="109"/>
      <c r="BB536" s="109"/>
      <c r="BC536" s="109"/>
      <c r="BF536" s="99" t="s">
        <v>968</v>
      </c>
      <c r="BG536" s="100" t="s">
        <v>976</v>
      </c>
    </row>
    <row r="537" spans="46:59" ht="12" customHeight="1">
      <c r="AT537" s="98">
        <v>5003</v>
      </c>
      <c r="AU537" s="99" t="s">
        <v>365</v>
      </c>
      <c r="AV537" s="99" t="s">
        <v>968</v>
      </c>
      <c r="AW537" s="100" t="s">
        <v>977</v>
      </c>
      <c r="AX537" s="99" t="s">
        <v>360</v>
      </c>
      <c r="AZ537" s="109"/>
      <c r="BB537" s="109"/>
      <c r="BC537" s="109"/>
      <c r="BF537" s="99" t="s">
        <v>968</v>
      </c>
      <c r="BG537" s="100" t="s">
        <v>977</v>
      </c>
    </row>
    <row r="538" spans="46:59" ht="12" customHeight="1">
      <c r="AT538" s="98">
        <v>5006</v>
      </c>
      <c r="AU538" s="99" t="s">
        <v>365</v>
      </c>
      <c r="AV538" s="99" t="s">
        <v>968</v>
      </c>
      <c r="AW538" s="100" t="s">
        <v>978</v>
      </c>
      <c r="AX538" s="99" t="s">
        <v>360</v>
      </c>
      <c r="AZ538" s="109"/>
      <c r="BB538" s="109"/>
      <c r="BC538" s="109"/>
      <c r="BF538" s="99" t="s">
        <v>968</v>
      </c>
      <c r="BG538" s="100" t="s">
        <v>978</v>
      </c>
    </row>
    <row r="539" spans="46:59" ht="12" customHeight="1">
      <c r="AT539" s="98">
        <v>5023</v>
      </c>
      <c r="AU539" s="99" t="s">
        <v>365</v>
      </c>
      <c r="AV539" s="99" t="s">
        <v>968</v>
      </c>
      <c r="AW539" s="100" t="s">
        <v>979</v>
      </c>
      <c r="AX539" s="99" t="s">
        <v>360</v>
      </c>
      <c r="AZ539" s="109"/>
      <c r="BB539" s="109"/>
      <c r="BC539" s="109"/>
      <c r="BF539" s="99" t="s">
        <v>968</v>
      </c>
      <c r="BG539" s="100" t="s">
        <v>979</v>
      </c>
    </row>
    <row r="540" spans="46:59" ht="12" customHeight="1">
      <c r="AT540" s="98">
        <v>5024</v>
      </c>
      <c r="AU540" s="99" t="s">
        <v>365</v>
      </c>
      <c r="AV540" s="99" t="s">
        <v>968</v>
      </c>
      <c r="AW540" s="100" t="s">
        <v>980</v>
      </c>
      <c r="AX540" s="99" t="s">
        <v>360</v>
      </c>
      <c r="AZ540" s="109"/>
      <c r="BB540" s="109"/>
      <c r="BC540" s="109"/>
      <c r="BF540" s="99" t="s">
        <v>968</v>
      </c>
      <c r="BG540" s="100" t="s">
        <v>980</v>
      </c>
    </row>
    <row r="541" spans="46:59" ht="12" customHeight="1">
      <c r="AT541" s="98">
        <v>5020</v>
      </c>
      <c r="AU541" s="99" t="s">
        <v>365</v>
      </c>
      <c r="AV541" s="99" t="s">
        <v>981</v>
      </c>
      <c r="AW541" s="100" t="s">
        <v>982</v>
      </c>
      <c r="AX541" s="99" t="s">
        <v>359</v>
      </c>
      <c r="AZ541" s="109"/>
      <c r="BB541" s="109"/>
      <c r="BC541" s="109"/>
      <c r="BF541" s="99" t="s">
        <v>981</v>
      </c>
      <c r="BG541" s="100" t="s">
        <v>982</v>
      </c>
    </row>
    <row r="542" spans="46:59" ht="12" customHeight="1">
      <c r="AT542" s="98">
        <v>5017</v>
      </c>
      <c r="AU542" s="99" t="s">
        <v>365</v>
      </c>
      <c r="AV542" s="99" t="s">
        <v>981</v>
      </c>
      <c r="AW542" s="100" t="s">
        <v>983</v>
      </c>
      <c r="AX542" s="99" t="s">
        <v>360</v>
      </c>
      <c r="AZ542" s="109"/>
      <c r="BB542" s="109"/>
      <c r="BC542" s="109"/>
      <c r="BF542" s="99" t="s">
        <v>981</v>
      </c>
      <c r="BG542" s="100" t="s">
        <v>983</v>
      </c>
    </row>
    <row r="543" spans="46:59" ht="12" customHeight="1">
      <c r="AT543" s="98">
        <v>5016</v>
      </c>
      <c r="AU543" s="99" t="s">
        <v>365</v>
      </c>
      <c r="AV543" s="99" t="s">
        <v>981</v>
      </c>
      <c r="AW543" s="100" t="s">
        <v>984</v>
      </c>
      <c r="AX543" s="99" t="s">
        <v>360</v>
      </c>
      <c r="AZ543" s="109"/>
      <c r="BB543" s="109"/>
      <c r="BC543" s="109"/>
      <c r="BF543" s="99" t="s">
        <v>981</v>
      </c>
      <c r="BG543" s="100" t="s">
        <v>984</v>
      </c>
    </row>
    <row r="544" spans="46:59" ht="12" customHeight="1">
      <c r="AT544" s="98">
        <v>5021</v>
      </c>
      <c r="AU544" s="99" t="s">
        <v>365</v>
      </c>
      <c r="AV544" s="99" t="s">
        <v>981</v>
      </c>
      <c r="AW544" s="100" t="s">
        <v>985</v>
      </c>
      <c r="AX544" s="99" t="s">
        <v>360</v>
      </c>
      <c r="AZ544" s="109"/>
      <c r="BB544" s="109"/>
      <c r="BC544" s="109"/>
      <c r="BF544" s="99" t="s">
        <v>981</v>
      </c>
      <c r="BG544" s="100" t="s">
        <v>985</v>
      </c>
    </row>
    <row r="545" spans="46:59" ht="12" customHeight="1">
      <c r="AT545" s="98">
        <v>5005</v>
      </c>
      <c r="AU545" s="99" t="s">
        <v>365</v>
      </c>
      <c r="AV545" s="99" t="s">
        <v>981</v>
      </c>
      <c r="AW545" s="100" t="s">
        <v>986</v>
      </c>
      <c r="AX545" s="99" t="s">
        <v>360</v>
      </c>
      <c r="AZ545" s="109"/>
      <c r="BB545" s="109"/>
      <c r="BC545" s="109"/>
      <c r="BF545" s="99" t="s">
        <v>981</v>
      </c>
      <c r="BG545" s="100" t="s">
        <v>986</v>
      </c>
    </row>
    <row r="546" spans="46:59" ht="12" customHeight="1">
      <c r="AT546" s="98">
        <v>5011</v>
      </c>
      <c r="AU546" s="99" t="s">
        <v>365</v>
      </c>
      <c r="AV546" s="99" t="s">
        <v>981</v>
      </c>
      <c r="AW546" s="100" t="s">
        <v>987</v>
      </c>
      <c r="AX546" s="99" t="s">
        <v>360</v>
      </c>
      <c r="AZ546" s="109"/>
      <c r="BB546" s="109"/>
      <c r="BC546" s="109"/>
      <c r="BF546" s="99" t="s">
        <v>981</v>
      </c>
      <c r="BG546" s="100" t="s">
        <v>987</v>
      </c>
    </row>
    <row r="547" spans="46:59" ht="12" customHeight="1">
      <c r="AT547" s="98">
        <v>5012</v>
      </c>
      <c r="AU547" s="99" t="s">
        <v>365</v>
      </c>
      <c r="AV547" s="99" t="s">
        <v>981</v>
      </c>
      <c r="AW547" s="100" t="s">
        <v>988</v>
      </c>
      <c r="AX547" s="99" t="s">
        <v>360</v>
      </c>
      <c r="AZ547" s="109"/>
      <c r="BB547" s="109"/>
      <c r="BC547" s="109"/>
      <c r="BF547" s="99" t="s">
        <v>981</v>
      </c>
      <c r="BG547" s="100" t="s">
        <v>988</v>
      </c>
    </row>
    <row r="548" spans="46:59" ht="12" customHeight="1">
      <c r="AT548" s="98">
        <v>5009</v>
      </c>
      <c r="AU548" s="99" t="s">
        <v>365</v>
      </c>
      <c r="AV548" s="99" t="s">
        <v>981</v>
      </c>
      <c r="AW548" s="100" t="s">
        <v>989</v>
      </c>
      <c r="AX548" s="99" t="s">
        <v>360</v>
      </c>
      <c r="AZ548" s="109"/>
      <c r="BB548" s="109"/>
      <c r="BC548" s="109"/>
      <c r="BF548" s="99" t="s">
        <v>981</v>
      </c>
      <c r="BG548" s="100" t="s">
        <v>989</v>
      </c>
    </row>
    <row r="549" spans="46:59" ht="12" customHeight="1">
      <c r="AT549" s="98">
        <v>5015</v>
      </c>
      <c r="AU549" s="99" t="s">
        <v>365</v>
      </c>
      <c r="AV549" s="99" t="s">
        <v>981</v>
      </c>
      <c r="AW549" s="100" t="s">
        <v>990</v>
      </c>
      <c r="AX549" s="99" t="s">
        <v>360</v>
      </c>
      <c r="AZ549" s="109"/>
      <c r="BB549" s="109"/>
      <c r="BC549" s="109"/>
      <c r="BF549" s="99" t="s">
        <v>981</v>
      </c>
      <c r="BG549" s="100" t="s">
        <v>990</v>
      </c>
    </row>
    <row r="550" spans="46:59" ht="12" customHeight="1">
      <c r="AT550" s="98">
        <v>5013</v>
      </c>
      <c r="AU550" s="99" t="s">
        <v>365</v>
      </c>
      <c r="AV550" s="99" t="s">
        <v>981</v>
      </c>
      <c r="AW550" s="100" t="s">
        <v>991</v>
      </c>
      <c r="AX550" s="99" t="s">
        <v>360</v>
      </c>
      <c r="AZ550" s="109"/>
      <c r="BB550" s="109"/>
      <c r="BC550" s="109"/>
      <c r="BF550" s="99" t="s">
        <v>981</v>
      </c>
      <c r="BG550" s="100" t="s">
        <v>991</v>
      </c>
    </row>
    <row r="551" spans="46:59" ht="12" customHeight="1">
      <c r="AT551" s="98">
        <v>5002</v>
      </c>
      <c r="AU551" s="99" t="s">
        <v>365</v>
      </c>
      <c r="AV551" s="99" t="s">
        <v>981</v>
      </c>
      <c r="AW551" s="100" t="s">
        <v>992</v>
      </c>
      <c r="AX551" s="99" t="s">
        <v>360</v>
      </c>
      <c r="AZ551" s="109"/>
      <c r="BB551" s="109"/>
      <c r="BC551" s="109"/>
      <c r="BF551" s="99" t="s">
        <v>981</v>
      </c>
      <c r="BG551" s="100" t="s">
        <v>992</v>
      </c>
    </row>
    <row r="552" spans="46:59" ht="12" customHeight="1">
      <c r="AT552" s="98">
        <v>5008</v>
      </c>
      <c r="AU552" s="99" t="s">
        <v>365</v>
      </c>
      <c r="AV552" s="99" t="s">
        <v>981</v>
      </c>
      <c r="AW552" s="100" t="s">
        <v>993</v>
      </c>
      <c r="AX552" s="99" t="s">
        <v>360</v>
      </c>
      <c r="AZ552" s="109"/>
      <c r="BB552" s="109"/>
      <c r="BC552" s="109"/>
      <c r="BF552" s="99" t="s">
        <v>981</v>
      </c>
      <c r="BG552" s="100" t="s">
        <v>993</v>
      </c>
    </row>
    <row r="553" spans="46:59" ht="12" customHeight="1">
      <c r="AT553" s="98">
        <v>5100</v>
      </c>
      <c r="AU553" s="99" t="s">
        <v>365</v>
      </c>
      <c r="AV553" s="99" t="s">
        <v>994</v>
      </c>
      <c r="AW553" s="100" t="s">
        <v>995</v>
      </c>
      <c r="AX553" s="99" t="s">
        <v>359</v>
      </c>
      <c r="AZ553" s="109"/>
      <c r="BB553" s="109"/>
      <c r="BC553" s="109"/>
      <c r="BF553" s="99" t="s">
        <v>994</v>
      </c>
      <c r="BG553" s="100" t="s">
        <v>995</v>
      </c>
    </row>
    <row r="554" spans="46:59" ht="12" customHeight="1">
      <c r="AT554" s="98">
        <v>5106</v>
      </c>
      <c r="AU554" s="99" t="s">
        <v>365</v>
      </c>
      <c r="AV554" s="99" t="s">
        <v>994</v>
      </c>
      <c r="AW554" s="100" t="s">
        <v>996</v>
      </c>
      <c r="AX554" s="99" t="s">
        <v>360</v>
      </c>
      <c r="AZ554" s="109"/>
      <c r="BB554" s="109"/>
      <c r="BC554" s="109"/>
      <c r="BF554" s="99" t="s">
        <v>994</v>
      </c>
      <c r="BG554" s="100" t="s">
        <v>996</v>
      </c>
    </row>
    <row r="555" spans="46:59" ht="12" customHeight="1">
      <c r="AT555" s="98">
        <v>5104</v>
      </c>
      <c r="AU555" s="99" t="s">
        <v>365</v>
      </c>
      <c r="AV555" s="99" t="s">
        <v>994</v>
      </c>
      <c r="AW555" s="100" t="s">
        <v>997</v>
      </c>
      <c r="AX555" s="99" t="s">
        <v>360</v>
      </c>
      <c r="AZ555" s="109"/>
      <c r="BB555" s="109"/>
      <c r="BC555" s="109"/>
      <c r="BF555" s="99" t="s">
        <v>994</v>
      </c>
      <c r="BG555" s="100" t="s">
        <v>997</v>
      </c>
    </row>
    <row r="556" spans="46:59" ht="12" customHeight="1">
      <c r="AT556" s="98">
        <v>5105</v>
      </c>
      <c r="AU556" s="99" t="s">
        <v>365</v>
      </c>
      <c r="AV556" s="99" t="s">
        <v>994</v>
      </c>
      <c r="AW556" s="100" t="s">
        <v>998</v>
      </c>
      <c r="AX556" s="99" t="s">
        <v>360</v>
      </c>
      <c r="AZ556" s="109"/>
      <c r="BB556" s="109"/>
      <c r="BC556" s="109"/>
      <c r="BF556" s="99" t="s">
        <v>994</v>
      </c>
      <c r="BG556" s="100" t="s">
        <v>998</v>
      </c>
    </row>
    <row r="557" spans="46:59" ht="12" customHeight="1">
      <c r="AT557" s="98">
        <v>5101</v>
      </c>
      <c r="AU557" s="99" t="s">
        <v>365</v>
      </c>
      <c r="AV557" s="99" t="s">
        <v>994</v>
      </c>
      <c r="AW557" s="100" t="s">
        <v>999</v>
      </c>
      <c r="AX557" s="99" t="s">
        <v>360</v>
      </c>
      <c r="AZ557" s="109"/>
      <c r="BB557" s="109"/>
      <c r="BC557" s="109"/>
      <c r="BF557" s="99" t="s">
        <v>994</v>
      </c>
      <c r="BG557" s="100" t="s">
        <v>999</v>
      </c>
    </row>
    <row r="558" spans="46:59" ht="12" customHeight="1">
      <c r="AT558" s="98">
        <v>5102</v>
      </c>
      <c r="AU558" s="99" t="s">
        <v>365</v>
      </c>
      <c r="AV558" s="99" t="s">
        <v>994</v>
      </c>
      <c r="AW558" s="100" t="s">
        <v>1000</v>
      </c>
      <c r="AX558" s="99" t="s">
        <v>360</v>
      </c>
      <c r="AZ558" s="109"/>
      <c r="BB558" s="109"/>
      <c r="BC558" s="109"/>
      <c r="BF558" s="99" t="s">
        <v>994</v>
      </c>
      <c r="BG558" s="100" t="s">
        <v>1000</v>
      </c>
    </row>
    <row r="559" spans="46:59" ht="12" customHeight="1">
      <c r="AT559" s="98">
        <v>5103</v>
      </c>
      <c r="AU559" s="99" t="s">
        <v>365</v>
      </c>
      <c r="AV559" s="99" t="s">
        <v>994</v>
      </c>
      <c r="AW559" s="100" t="s">
        <v>1001</v>
      </c>
      <c r="AX559" s="99" t="s">
        <v>360</v>
      </c>
      <c r="AZ559" s="109"/>
      <c r="BB559" s="109"/>
      <c r="BC559" s="109"/>
      <c r="BF559" s="99" t="s">
        <v>994</v>
      </c>
      <c r="BG559" s="100" t="s">
        <v>1001</v>
      </c>
    </row>
    <row r="560" spans="46:59" ht="12" customHeight="1">
      <c r="AT560" s="98">
        <v>5109</v>
      </c>
      <c r="AU560" s="99" t="s">
        <v>365</v>
      </c>
      <c r="AV560" s="99" t="s">
        <v>994</v>
      </c>
      <c r="AW560" s="100" t="s">
        <v>1002</v>
      </c>
      <c r="AX560" s="99" t="s">
        <v>360</v>
      </c>
      <c r="AZ560" s="109"/>
      <c r="BB560" s="109"/>
      <c r="BC560" s="109"/>
      <c r="BF560" s="99" t="s">
        <v>994</v>
      </c>
      <c r="BG560" s="100" t="s">
        <v>1002</v>
      </c>
    </row>
    <row r="561" spans="46:59" ht="12" customHeight="1">
      <c r="AT561" s="98">
        <v>5110</v>
      </c>
      <c r="AU561" s="99" t="s">
        <v>365</v>
      </c>
      <c r="AV561" s="99" t="s">
        <v>994</v>
      </c>
      <c r="AW561" s="100" t="s">
        <v>1003</v>
      </c>
      <c r="AX561" s="99" t="s">
        <v>360</v>
      </c>
      <c r="AZ561" s="109"/>
      <c r="BB561" s="109"/>
      <c r="BC561" s="109"/>
      <c r="BF561" s="99" t="s">
        <v>994</v>
      </c>
      <c r="BG561" s="100" t="s">
        <v>1003</v>
      </c>
    </row>
    <row r="562" spans="46:59" ht="12" customHeight="1">
      <c r="AT562" s="98">
        <v>5200</v>
      </c>
      <c r="AU562" s="99" t="s">
        <v>365</v>
      </c>
      <c r="AV562" s="99" t="s">
        <v>1004</v>
      </c>
      <c r="AW562" s="100" t="s">
        <v>1005</v>
      </c>
      <c r="AX562" s="99" t="s">
        <v>359</v>
      </c>
      <c r="AZ562" s="109"/>
      <c r="BB562" s="109"/>
      <c r="BC562" s="109"/>
      <c r="BF562" s="99" t="s">
        <v>1004</v>
      </c>
      <c r="BG562" s="100" t="s">
        <v>1005</v>
      </c>
    </row>
    <row r="563" spans="46:59" ht="12" customHeight="1">
      <c r="AT563" s="98">
        <v>5203</v>
      </c>
      <c r="AU563" s="99" t="s">
        <v>365</v>
      </c>
      <c r="AV563" s="99" t="s">
        <v>1004</v>
      </c>
      <c r="AW563" s="100" t="s">
        <v>1006</v>
      </c>
      <c r="AX563" s="99" t="s">
        <v>360</v>
      </c>
      <c r="AZ563" s="109"/>
      <c r="BB563" s="109"/>
      <c r="BC563" s="109"/>
      <c r="BF563" s="99" t="s">
        <v>1004</v>
      </c>
      <c r="BG563" s="100" t="s">
        <v>1006</v>
      </c>
    </row>
    <row r="564" spans="46:59" ht="12" customHeight="1">
      <c r="AT564" s="98">
        <v>5225</v>
      </c>
      <c r="AU564" s="99" t="s">
        <v>365</v>
      </c>
      <c r="AV564" s="99" t="s">
        <v>1004</v>
      </c>
      <c r="AW564" s="100" t="s">
        <v>1007</v>
      </c>
      <c r="AX564" s="99" t="s">
        <v>360</v>
      </c>
      <c r="AZ564" s="109"/>
      <c r="BB564" s="109"/>
      <c r="BC564" s="109"/>
      <c r="BF564" s="99" t="s">
        <v>1004</v>
      </c>
      <c r="BG564" s="100" t="s">
        <v>1007</v>
      </c>
    </row>
    <row r="565" spans="46:59" ht="12" customHeight="1">
      <c r="AT565" s="98">
        <v>5205</v>
      </c>
      <c r="AU565" s="99" t="s">
        <v>365</v>
      </c>
      <c r="AV565" s="99" t="s">
        <v>1004</v>
      </c>
      <c r="AW565" s="100" t="s">
        <v>1008</v>
      </c>
      <c r="AX565" s="99" t="s">
        <v>360</v>
      </c>
      <c r="AZ565" s="109"/>
      <c r="BB565" s="109"/>
      <c r="BC565" s="109"/>
      <c r="BF565" s="99" t="s">
        <v>1004</v>
      </c>
      <c r="BG565" s="100" t="s">
        <v>1008</v>
      </c>
    </row>
    <row r="566" spans="46:59" ht="12" customHeight="1">
      <c r="AT566" s="98">
        <v>5202</v>
      </c>
      <c r="AU566" s="99" t="s">
        <v>365</v>
      </c>
      <c r="AV566" s="99" t="s">
        <v>1004</v>
      </c>
      <c r="AW566" s="100" t="s">
        <v>1009</v>
      </c>
      <c r="AX566" s="99" t="s">
        <v>360</v>
      </c>
      <c r="AZ566" s="109"/>
      <c r="BB566" s="109"/>
      <c r="BC566" s="109"/>
      <c r="BF566" s="99" t="s">
        <v>1004</v>
      </c>
      <c r="BG566" s="100" t="s">
        <v>1009</v>
      </c>
    </row>
    <row r="567" spans="46:59" ht="12" customHeight="1">
      <c r="AT567" s="98">
        <v>5223</v>
      </c>
      <c r="AU567" s="99" t="s">
        <v>365</v>
      </c>
      <c r="AV567" s="99" t="s">
        <v>1004</v>
      </c>
      <c r="AW567" s="100" t="s">
        <v>1010</v>
      </c>
      <c r="AX567" s="99" t="s">
        <v>360</v>
      </c>
      <c r="AZ567" s="109"/>
      <c r="BB567" s="109"/>
      <c r="BC567" s="109"/>
      <c r="BF567" s="99" t="s">
        <v>1004</v>
      </c>
      <c r="BG567" s="100" t="s">
        <v>1010</v>
      </c>
    </row>
    <row r="568" spans="46:59" ht="12" customHeight="1">
      <c r="AT568" s="98">
        <v>5210</v>
      </c>
      <c r="AU568" s="99" t="s">
        <v>365</v>
      </c>
      <c r="AV568" s="99" t="s">
        <v>1004</v>
      </c>
      <c r="AW568" s="100" t="s">
        <v>1011</v>
      </c>
      <c r="AX568" s="99" t="s">
        <v>360</v>
      </c>
      <c r="AZ568" s="109"/>
      <c r="BB568" s="109"/>
      <c r="BC568" s="109"/>
      <c r="BF568" s="99" t="s">
        <v>1004</v>
      </c>
      <c r="BG568" s="100" t="s">
        <v>1011</v>
      </c>
    </row>
    <row r="569" spans="46:59" ht="12" customHeight="1">
      <c r="AT569" s="98">
        <v>5213</v>
      </c>
      <c r="AU569" s="99" t="s">
        <v>365</v>
      </c>
      <c r="AV569" s="99" t="s">
        <v>1004</v>
      </c>
      <c r="AW569" s="100" t="s">
        <v>1012</v>
      </c>
      <c r="AX569" s="99" t="s">
        <v>360</v>
      </c>
      <c r="AZ569" s="109"/>
      <c r="BB569" s="109"/>
      <c r="BC569" s="109"/>
      <c r="BF569" s="99" t="s">
        <v>1004</v>
      </c>
      <c r="BG569" s="100" t="s">
        <v>1012</v>
      </c>
    </row>
    <row r="570" spans="46:59" ht="12" customHeight="1">
      <c r="AT570" s="98">
        <v>5204</v>
      </c>
      <c r="AU570" s="99" t="s">
        <v>365</v>
      </c>
      <c r="AV570" s="99" t="s">
        <v>1004</v>
      </c>
      <c r="AW570" s="100" t="s">
        <v>1013</v>
      </c>
      <c r="AX570" s="99" t="s">
        <v>360</v>
      </c>
      <c r="AZ570" s="109"/>
      <c r="BB570" s="109"/>
      <c r="BC570" s="109"/>
      <c r="BF570" s="99" t="s">
        <v>1004</v>
      </c>
      <c r="BG570" s="100" t="s">
        <v>1013</v>
      </c>
    </row>
    <row r="571" spans="46:59" ht="12" customHeight="1">
      <c r="AT571" s="98">
        <v>5211</v>
      </c>
      <c r="AU571" s="99" t="s">
        <v>365</v>
      </c>
      <c r="AV571" s="99" t="s">
        <v>1004</v>
      </c>
      <c r="AW571" s="100" t="s">
        <v>1014</v>
      </c>
      <c r="AX571" s="99" t="s">
        <v>360</v>
      </c>
      <c r="AZ571" s="109"/>
      <c r="BB571" s="109"/>
      <c r="BC571" s="109"/>
      <c r="BF571" s="99" t="s">
        <v>1004</v>
      </c>
      <c r="BG571" s="100" t="s">
        <v>1014</v>
      </c>
    </row>
    <row r="572" spans="46:59" ht="12" customHeight="1">
      <c r="AT572" s="98">
        <v>5218</v>
      </c>
      <c r="AU572" s="99" t="s">
        <v>365</v>
      </c>
      <c r="AV572" s="99" t="s">
        <v>1004</v>
      </c>
      <c r="AW572" s="100" t="s">
        <v>1015</v>
      </c>
      <c r="AX572" s="99" t="s">
        <v>360</v>
      </c>
      <c r="AZ572" s="109"/>
      <c r="BB572" s="109"/>
      <c r="BC572" s="109"/>
      <c r="BF572" s="99" t="s">
        <v>1004</v>
      </c>
      <c r="BG572" s="100" t="s">
        <v>1015</v>
      </c>
    </row>
    <row r="573" spans="46:59" ht="12" customHeight="1">
      <c r="AT573" s="98">
        <v>5229</v>
      </c>
      <c r="AU573" s="99" t="s">
        <v>365</v>
      </c>
      <c r="AV573" s="99" t="s">
        <v>1004</v>
      </c>
      <c r="AW573" s="100" t="s">
        <v>1016</v>
      </c>
      <c r="AX573" s="99" t="s">
        <v>360</v>
      </c>
      <c r="AZ573" s="109"/>
      <c r="BB573" s="109"/>
      <c r="BC573" s="109"/>
      <c r="BF573" s="99" t="s">
        <v>1004</v>
      </c>
      <c r="BG573" s="100" t="s">
        <v>1016</v>
      </c>
    </row>
    <row r="574" spans="46:59" ht="12" customHeight="1">
      <c r="AT574" s="98">
        <v>5228</v>
      </c>
      <c r="AU574" s="99" t="s">
        <v>365</v>
      </c>
      <c r="AV574" s="99" t="s">
        <v>1004</v>
      </c>
      <c r="AW574" s="100" t="s">
        <v>1017</v>
      </c>
      <c r="AX574" s="99" t="s">
        <v>360</v>
      </c>
      <c r="AZ574" s="109"/>
      <c r="BB574" s="109"/>
      <c r="BC574" s="109"/>
      <c r="BF574" s="99" t="s">
        <v>1004</v>
      </c>
      <c r="BG574" s="100" t="s">
        <v>1017</v>
      </c>
    </row>
    <row r="575" spans="46:59" ht="12" customHeight="1">
      <c r="AT575" s="98">
        <v>5214</v>
      </c>
      <c r="AU575" s="99" t="s">
        <v>365</v>
      </c>
      <c r="AV575" s="99" t="s">
        <v>1004</v>
      </c>
      <c r="AW575" s="100" t="s">
        <v>1018</v>
      </c>
      <c r="AX575" s="99" t="s">
        <v>360</v>
      </c>
      <c r="AZ575" s="109"/>
      <c r="BB575" s="109"/>
      <c r="BC575" s="109"/>
      <c r="BF575" s="99" t="s">
        <v>1004</v>
      </c>
      <c r="BG575" s="100" t="s">
        <v>1018</v>
      </c>
    </row>
    <row r="576" spans="46:59" ht="12" customHeight="1">
      <c r="AT576" s="98">
        <v>5215</v>
      </c>
      <c r="AU576" s="99" t="s">
        <v>365</v>
      </c>
      <c r="AV576" s="99" t="s">
        <v>1004</v>
      </c>
      <c r="AW576" s="100" t="s">
        <v>1019</v>
      </c>
      <c r="AX576" s="99" t="s">
        <v>360</v>
      </c>
      <c r="AZ576" s="109"/>
      <c r="BB576" s="109"/>
      <c r="BC576" s="109"/>
      <c r="BF576" s="99" t="s">
        <v>1004</v>
      </c>
      <c r="BG576" s="100" t="s">
        <v>1019</v>
      </c>
    </row>
    <row r="577" spans="46:59" ht="12" customHeight="1">
      <c r="AT577" s="98">
        <v>5221</v>
      </c>
      <c r="AU577" s="99" t="s">
        <v>365</v>
      </c>
      <c r="AV577" s="99" t="s">
        <v>1004</v>
      </c>
      <c r="AW577" s="100" t="s">
        <v>1020</v>
      </c>
      <c r="AX577" s="99" t="s">
        <v>360</v>
      </c>
      <c r="AZ577" s="109"/>
      <c r="BB577" s="109"/>
      <c r="BC577" s="109"/>
      <c r="BF577" s="99" t="s">
        <v>1004</v>
      </c>
      <c r="BG577" s="100" t="s">
        <v>1020</v>
      </c>
    </row>
    <row r="578" spans="46:59" ht="12" customHeight="1">
      <c r="AT578" s="98">
        <v>5222</v>
      </c>
      <c r="AU578" s="99" t="s">
        <v>365</v>
      </c>
      <c r="AV578" s="99" t="s">
        <v>1004</v>
      </c>
      <c r="AW578" s="100" t="s">
        <v>1021</v>
      </c>
      <c r="AX578" s="99" t="s">
        <v>360</v>
      </c>
      <c r="AZ578" s="109"/>
      <c r="BB578" s="109"/>
      <c r="BC578" s="109"/>
      <c r="BF578" s="99" t="s">
        <v>1004</v>
      </c>
      <c r="BG578" s="100" t="s">
        <v>1021</v>
      </c>
    </row>
    <row r="579" spans="46:59" ht="12" customHeight="1">
      <c r="AT579" s="98">
        <v>5219</v>
      </c>
      <c r="AU579" s="99" t="s">
        <v>365</v>
      </c>
      <c r="AV579" s="99" t="s">
        <v>1022</v>
      </c>
      <c r="AW579" s="100" t="s">
        <v>1023</v>
      </c>
      <c r="AX579" s="99" t="s">
        <v>359</v>
      </c>
      <c r="AZ579" s="109"/>
      <c r="BB579" s="109"/>
      <c r="BC579" s="109"/>
      <c r="BF579" s="99" t="s">
        <v>1022</v>
      </c>
      <c r="BG579" s="100" t="s">
        <v>1023</v>
      </c>
    </row>
    <row r="580" spans="46:59" ht="12" customHeight="1">
      <c r="AT580" s="98">
        <v>5201</v>
      </c>
      <c r="AU580" s="99" t="s">
        <v>365</v>
      </c>
      <c r="AV580" s="99" t="s">
        <v>1022</v>
      </c>
      <c r="AW580" s="100" t="s">
        <v>1024</v>
      </c>
      <c r="AX580" s="99" t="s">
        <v>360</v>
      </c>
      <c r="AZ580" s="109"/>
      <c r="BB580" s="109"/>
      <c r="BC580" s="109"/>
      <c r="BF580" s="99" t="s">
        <v>1022</v>
      </c>
      <c r="BG580" s="100" t="s">
        <v>1024</v>
      </c>
    </row>
    <row r="581" spans="46:59" ht="12" customHeight="1">
      <c r="AT581" s="98">
        <v>5212</v>
      </c>
      <c r="AU581" s="99" t="s">
        <v>365</v>
      </c>
      <c r="AV581" s="99" t="s">
        <v>1022</v>
      </c>
      <c r="AW581" s="100" t="s">
        <v>1025</v>
      </c>
      <c r="AX581" s="99" t="s">
        <v>360</v>
      </c>
      <c r="AZ581" s="109"/>
      <c r="BB581" s="109"/>
      <c r="BC581" s="109"/>
      <c r="BF581" s="99" t="s">
        <v>1022</v>
      </c>
      <c r="BG581" s="100" t="s">
        <v>1025</v>
      </c>
    </row>
    <row r="582" spans="46:59" ht="12" customHeight="1">
      <c r="AT582" s="98">
        <v>5206</v>
      </c>
      <c r="AU582" s="99" t="s">
        <v>365</v>
      </c>
      <c r="AV582" s="99" t="s">
        <v>1022</v>
      </c>
      <c r="AW582" s="100" t="s">
        <v>1026</v>
      </c>
      <c r="AX582" s="99" t="s">
        <v>360</v>
      </c>
      <c r="AZ582" s="109"/>
      <c r="BB582" s="109"/>
      <c r="BC582" s="109"/>
      <c r="BF582" s="99" t="s">
        <v>1022</v>
      </c>
      <c r="BG582" s="100" t="s">
        <v>1026</v>
      </c>
    </row>
    <row r="583" spans="46:59" ht="12" customHeight="1">
      <c r="AT583" s="98">
        <v>5230</v>
      </c>
      <c r="AU583" s="99" t="s">
        <v>365</v>
      </c>
      <c r="AV583" s="99" t="s">
        <v>1022</v>
      </c>
      <c r="AW583" s="100" t="s">
        <v>1027</v>
      </c>
      <c r="AX583" s="99" t="s">
        <v>360</v>
      </c>
      <c r="AZ583" s="109"/>
      <c r="BB583" s="109"/>
      <c r="BC583" s="109"/>
      <c r="BF583" s="99" t="s">
        <v>1022</v>
      </c>
      <c r="BG583" s="100" t="s">
        <v>1027</v>
      </c>
    </row>
    <row r="584" spans="46:59" ht="12" customHeight="1">
      <c r="AT584" s="98">
        <v>5217</v>
      </c>
      <c r="AU584" s="99" t="s">
        <v>365</v>
      </c>
      <c r="AV584" s="99" t="s">
        <v>1022</v>
      </c>
      <c r="AW584" s="100" t="s">
        <v>1028</v>
      </c>
      <c r="AX584" s="99" t="s">
        <v>360</v>
      </c>
      <c r="AZ584" s="109"/>
      <c r="BB584" s="109"/>
      <c r="BC584" s="109"/>
      <c r="BF584" s="99" t="s">
        <v>1022</v>
      </c>
      <c r="BG584" s="100" t="s">
        <v>1028</v>
      </c>
    </row>
    <row r="585" spans="46:59" ht="12" customHeight="1">
      <c r="AT585" s="101">
        <v>5207</v>
      </c>
      <c r="AU585" s="99" t="s">
        <v>365</v>
      </c>
      <c r="AV585" s="99" t="s">
        <v>1022</v>
      </c>
      <c r="AW585" s="100" t="s">
        <v>1029</v>
      </c>
      <c r="AX585" s="99" t="s">
        <v>360</v>
      </c>
      <c r="AZ585" s="109"/>
      <c r="BB585" s="109"/>
      <c r="BC585" s="109"/>
      <c r="BF585" s="99" t="s">
        <v>1022</v>
      </c>
      <c r="BG585" s="100" t="s">
        <v>1029</v>
      </c>
    </row>
    <row r="586" spans="46:59" ht="12" customHeight="1">
      <c r="AT586" s="101">
        <v>5209</v>
      </c>
      <c r="AU586" s="99" t="s">
        <v>365</v>
      </c>
      <c r="AV586" s="99" t="s">
        <v>1022</v>
      </c>
      <c r="AW586" s="100" t="s">
        <v>1030</v>
      </c>
      <c r="AX586" s="99" t="s">
        <v>360</v>
      </c>
      <c r="AZ586" s="109"/>
      <c r="BB586" s="109"/>
      <c r="BC586" s="109"/>
      <c r="BF586" s="99" t="s">
        <v>1022</v>
      </c>
      <c r="BG586" s="100" t="s">
        <v>1030</v>
      </c>
    </row>
    <row r="587" spans="46:59" ht="12" customHeight="1">
      <c r="AT587" s="101">
        <v>5226</v>
      </c>
      <c r="AU587" s="99" t="s">
        <v>365</v>
      </c>
      <c r="AV587" s="99" t="s">
        <v>1022</v>
      </c>
      <c r="AW587" s="100" t="s">
        <v>1031</v>
      </c>
      <c r="AX587" s="99" t="s">
        <v>360</v>
      </c>
      <c r="AZ587" s="109"/>
      <c r="BB587" s="109"/>
      <c r="BC587" s="109"/>
      <c r="BF587" s="99" t="s">
        <v>1022</v>
      </c>
      <c r="BG587" s="100" t="s">
        <v>1031</v>
      </c>
    </row>
    <row r="588" spans="46:59" ht="12" customHeight="1">
      <c r="AT588" s="101">
        <v>5227</v>
      </c>
      <c r="AU588" s="99" t="s">
        <v>365</v>
      </c>
      <c r="AV588" s="99" t="s">
        <v>1022</v>
      </c>
      <c r="AW588" s="100" t="s">
        <v>1032</v>
      </c>
      <c r="AX588" s="99" t="s">
        <v>360</v>
      </c>
      <c r="AZ588" s="109"/>
      <c r="BB588" s="109"/>
      <c r="BC588" s="109"/>
      <c r="BF588" s="99" t="s">
        <v>1022</v>
      </c>
      <c r="BG588" s="100" t="s">
        <v>1032</v>
      </c>
    </row>
    <row r="589" spans="46:59" ht="12" customHeight="1">
      <c r="AT589" s="98">
        <v>5224</v>
      </c>
      <c r="AU589" s="99" t="s">
        <v>365</v>
      </c>
      <c r="AV589" s="99" t="s">
        <v>1022</v>
      </c>
      <c r="AW589" s="100" t="s">
        <v>1033</v>
      </c>
      <c r="AX589" s="99" t="s">
        <v>360</v>
      </c>
      <c r="AZ589" s="109"/>
      <c r="BB589" s="109"/>
      <c r="BC589" s="109"/>
      <c r="BF589" s="99" t="s">
        <v>1022</v>
      </c>
      <c r="BG589" s="100" t="s">
        <v>1033</v>
      </c>
    </row>
    <row r="590" spans="46:59" ht="12" customHeight="1">
      <c r="AT590" s="98">
        <v>5216</v>
      </c>
      <c r="AU590" s="99" t="s">
        <v>365</v>
      </c>
      <c r="AV590" s="99" t="s">
        <v>1022</v>
      </c>
      <c r="AW590" s="100" t="s">
        <v>1034</v>
      </c>
      <c r="AX590" s="99" t="s">
        <v>360</v>
      </c>
      <c r="AZ590" s="109"/>
      <c r="BB590" s="109"/>
      <c r="BC590" s="109"/>
      <c r="BF590" s="99" t="s">
        <v>1022</v>
      </c>
      <c r="BG590" s="100" t="s">
        <v>1034</v>
      </c>
    </row>
    <row r="591" spans="46:59" ht="12" customHeight="1">
      <c r="AT591" s="98">
        <v>5220</v>
      </c>
      <c r="AU591" s="99" t="s">
        <v>365</v>
      </c>
      <c r="AV591" s="99" t="s">
        <v>1022</v>
      </c>
      <c r="AW591" s="100" t="s">
        <v>1035</v>
      </c>
      <c r="AX591" s="99" t="s">
        <v>360</v>
      </c>
      <c r="AZ591" s="109"/>
      <c r="BB591" s="109"/>
      <c r="BC591" s="109"/>
      <c r="BF591" s="99" t="s">
        <v>1022</v>
      </c>
      <c r="BG591" s="100" t="s">
        <v>1035</v>
      </c>
    </row>
    <row r="592" spans="46:59" ht="12" customHeight="1">
      <c r="AT592" s="98">
        <v>5208</v>
      </c>
      <c r="AU592" s="99" t="s">
        <v>365</v>
      </c>
      <c r="AV592" s="99" t="s">
        <v>1022</v>
      </c>
      <c r="AW592" s="100" t="s">
        <v>1036</v>
      </c>
      <c r="AX592" s="99" t="s">
        <v>360</v>
      </c>
      <c r="AZ592" s="109"/>
      <c r="BB592" s="109"/>
      <c r="BC592" s="109"/>
      <c r="BF592" s="99" t="s">
        <v>1022</v>
      </c>
      <c r="BG592" s="100" t="s">
        <v>1036</v>
      </c>
    </row>
    <row r="593" spans="46:59" ht="12" customHeight="1">
      <c r="AT593" s="98">
        <v>5300</v>
      </c>
      <c r="AU593" s="99" t="s">
        <v>365</v>
      </c>
      <c r="AV593" s="99" t="s">
        <v>1037</v>
      </c>
      <c r="AW593" s="100" t="s">
        <v>1038</v>
      </c>
      <c r="AX593" s="99" t="s">
        <v>359</v>
      </c>
      <c r="AZ593" s="109"/>
      <c r="BB593" s="109"/>
      <c r="BC593" s="109"/>
      <c r="BF593" s="99" t="s">
        <v>1037</v>
      </c>
      <c r="BG593" s="100" t="s">
        <v>1038</v>
      </c>
    </row>
    <row r="594" spans="46:59" ht="12" customHeight="1">
      <c r="AT594" s="98">
        <v>5307</v>
      </c>
      <c r="AU594" s="99" t="s">
        <v>365</v>
      </c>
      <c r="AV594" s="99" t="s">
        <v>1037</v>
      </c>
      <c r="AW594" s="100" t="s">
        <v>1039</v>
      </c>
      <c r="AX594" s="99" t="s">
        <v>360</v>
      </c>
      <c r="AZ594" s="109"/>
      <c r="BB594" s="109"/>
      <c r="BC594" s="109"/>
      <c r="BF594" s="99" t="s">
        <v>1037</v>
      </c>
      <c r="BG594" s="100" t="s">
        <v>1039</v>
      </c>
    </row>
    <row r="595" spans="46:59" ht="12" customHeight="1">
      <c r="AT595" s="98">
        <v>5303</v>
      </c>
      <c r="AU595" s="99" t="s">
        <v>365</v>
      </c>
      <c r="AV595" s="99" t="s">
        <v>1037</v>
      </c>
      <c r="AW595" s="100" t="s">
        <v>1040</v>
      </c>
      <c r="AX595" s="99" t="s">
        <v>360</v>
      </c>
      <c r="AZ595" s="109"/>
      <c r="BB595" s="109"/>
      <c r="BC595" s="109"/>
      <c r="BF595" s="99" t="s">
        <v>1037</v>
      </c>
      <c r="BG595" s="100" t="s">
        <v>1040</v>
      </c>
    </row>
    <row r="596" spans="46:59" ht="12" customHeight="1">
      <c r="AT596" s="98">
        <v>5305</v>
      </c>
      <c r="AU596" s="99" t="s">
        <v>365</v>
      </c>
      <c r="AV596" s="99" t="s">
        <v>1037</v>
      </c>
      <c r="AW596" s="100" t="s">
        <v>1041</v>
      </c>
      <c r="AX596" s="99" t="s">
        <v>360</v>
      </c>
      <c r="AZ596" s="109"/>
      <c r="BB596" s="109"/>
      <c r="BC596" s="109"/>
      <c r="BF596" s="99" t="s">
        <v>1037</v>
      </c>
      <c r="BG596" s="100" t="s">
        <v>1041</v>
      </c>
    </row>
    <row r="597" spans="46:59" ht="12" customHeight="1">
      <c r="AT597" s="98">
        <v>5301</v>
      </c>
      <c r="AU597" s="99" t="s">
        <v>365</v>
      </c>
      <c r="AV597" s="99" t="s">
        <v>1037</v>
      </c>
      <c r="AW597" s="100" t="s">
        <v>1042</v>
      </c>
      <c r="AX597" s="99" t="s">
        <v>360</v>
      </c>
      <c r="AZ597" s="109"/>
      <c r="BB597" s="109"/>
      <c r="BC597" s="109"/>
      <c r="BF597" s="99" t="s">
        <v>1037</v>
      </c>
      <c r="BG597" s="100" t="s">
        <v>1042</v>
      </c>
    </row>
    <row r="598" spans="46:59" ht="12" customHeight="1">
      <c r="AT598" s="98">
        <v>5306</v>
      </c>
      <c r="AU598" s="99" t="s">
        <v>365</v>
      </c>
      <c r="AV598" s="99" t="s">
        <v>1037</v>
      </c>
      <c r="AW598" s="100" t="s">
        <v>1043</v>
      </c>
      <c r="AX598" s="99" t="s">
        <v>360</v>
      </c>
      <c r="AZ598" s="109"/>
      <c r="BB598" s="109"/>
      <c r="BC598" s="109"/>
      <c r="BF598" s="99" t="s">
        <v>1037</v>
      </c>
      <c r="BG598" s="100" t="s">
        <v>1043</v>
      </c>
    </row>
    <row r="599" spans="46:59" ht="12" customHeight="1">
      <c r="AT599" s="98">
        <v>5302</v>
      </c>
      <c r="AU599" s="99" t="s">
        <v>365</v>
      </c>
      <c r="AV599" s="99" t="s">
        <v>1037</v>
      </c>
      <c r="AW599" s="100" t="s">
        <v>1044</v>
      </c>
      <c r="AX599" s="99" t="s">
        <v>360</v>
      </c>
      <c r="AZ599" s="109"/>
      <c r="BB599" s="109"/>
      <c r="BC599" s="109"/>
      <c r="BF599" s="99" t="s">
        <v>1037</v>
      </c>
      <c r="BG599" s="100" t="s">
        <v>1044</v>
      </c>
    </row>
    <row r="600" spans="46:59" ht="12" customHeight="1">
      <c r="AT600" s="98">
        <v>5308</v>
      </c>
      <c r="AU600" s="99" t="s">
        <v>365</v>
      </c>
      <c r="AV600" s="99" t="s">
        <v>1037</v>
      </c>
      <c r="AW600" s="100" t="s">
        <v>1045</v>
      </c>
      <c r="AX600" s="99" t="s">
        <v>360</v>
      </c>
      <c r="AZ600" s="109"/>
      <c r="BB600" s="109"/>
      <c r="BC600" s="109"/>
      <c r="BF600" s="99" t="s">
        <v>1037</v>
      </c>
      <c r="BG600" s="100" t="s">
        <v>1045</v>
      </c>
    </row>
    <row r="601" spans="46:59" ht="12" customHeight="1">
      <c r="AT601" s="98">
        <v>5304</v>
      </c>
      <c r="AU601" s="99" t="s">
        <v>365</v>
      </c>
      <c r="AV601" s="99" t="s">
        <v>1037</v>
      </c>
      <c r="AW601" s="100" t="s">
        <v>1046</v>
      </c>
      <c r="AX601" s="99" t="s">
        <v>360</v>
      </c>
      <c r="AZ601" s="109"/>
      <c r="BB601" s="109"/>
      <c r="BC601" s="109"/>
      <c r="BF601" s="99" t="s">
        <v>1037</v>
      </c>
      <c r="BG601" s="100" t="s">
        <v>1046</v>
      </c>
    </row>
    <row r="602" spans="46:59" ht="12" customHeight="1">
      <c r="AT602" s="98">
        <v>5400</v>
      </c>
      <c r="AU602" s="99" t="s">
        <v>365</v>
      </c>
      <c r="AV602" s="99" t="s">
        <v>1047</v>
      </c>
      <c r="AW602" s="100" t="s">
        <v>1048</v>
      </c>
      <c r="AX602" s="99" t="s">
        <v>359</v>
      </c>
      <c r="AZ602" s="109"/>
      <c r="BB602" s="109"/>
      <c r="BC602" s="109"/>
      <c r="BF602" s="99" t="s">
        <v>1047</v>
      </c>
      <c r="BG602" s="100" t="s">
        <v>1048</v>
      </c>
    </row>
    <row r="603" spans="46:59" ht="12" customHeight="1">
      <c r="AT603" s="98">
        <v>5406</v>
      </c>
      <c r="AU603" s="99" t="s">
        <v>365</v>
      </c>
      <c r="AV603" s="99" t="s">
        <v>1047</v>
      </c>
      <c r="AW603" s="100" t="s">
        <v>1049</v>
      </c>
      <c r="AX603" s="99" t="s">
        <v>360</v>
      </c>
      <c r="AZ603" s="109"/>
      <c r="BB603" s="109"/>
      <c r="BC603" s="109"/>
      <c r="BF603" s="99" t="s">
        <v>1047</v>
      </c>
      <c r="BG603" s="100" t="s">
        <v>1049</v>
      </c>
    </row>
    <row r="604" spans="46:59" ht="12" customHeight="1">
      <c r="AT604" s="98">
        <v>5405</v>
      </c>
      <c r="AU604" s="99" t="s">
        <v>365</v>
      </c>
      <c r="AV604" s="99" t="s">
        <v>1047</v>
      </c>
      <c r="AW604" s="100" t="s">
        <v>1050</v>
      </c>
      <c r="AX604" s="99" t="s">
        <v>360</v>
      </c>
      <c r="AZ604" s="109"/>
      <c r="BB604" s="109"/>
      <c r="BC604" s="109"/>
      <c r="BF604" s="99" t="s">
        <v>1047</v>
      </c>
      <c r="BG604" s="100" t="s">
        <v>1050</v>
      </c>
    </row>
    <row r="605" spans="46:59" ht="12" customHeight="1">
      <c r="AT605" s="98">
        <v>5412</v>
      </c>
      <c r="AU605" s="99" t="s">
        <v>365</v>
      </c>
      <c r="AV605" s="99" t="s">
        <v>1047</v>
      </c>
      <c r="AW605" s="100" t="s">
        <v>1051</v>
      </c>
      <c r="AX605" s="99" t="s">
        <v>360</v>
      </c>
      <c r="AZ605" s="109"/>
      <c r="BB605" s="109"/>
      <c r="BC605" s="109"/>
      <c r="BF605" s="99" t="s">
        <v>1047</v>
      </c>
      <c r="BG605" s="100" t="s">
        <v>1051</v>
      </c>
    </row>
    <row r="606" spans="46:59" ht="12" customHeight="1">
      <c r="AT606" s="98">
        <v>5404</v>
      </c>
      <c r="AU606" s="99" t="s">
        <v>365</v>
      </c>
      <c r="AV606" s="99" t="s">
        <v>1047</v>
      </c>
      <c r="AW606" s="100" t="s">
        <v>1052</v>
      </c>
      <c r="AX606" s="99" t="s">
        <v>360</v>
      </c>
      <c r="AZ606" s="109"/>
      <c r="BB606" s="109"/>
      <c r="BC606" s="109"/>
      <c r="BF606" s="99" t="s">
        <v>1047</v>
      </c>
      <c r="BG606" s="100" t="s">
        <v>1052</v>
      </c>
    </row>
    <row r="607" spans="46:59" ht="12" customHeight="1">
      <c r="AT607" s="98">
        <v>5491</v>
      </c>
      <c r="AU607" s="99" t="s">
        <v>365</v>
      </c>
      <c r="AV607" s="99" t="s">
        <v>1047</v>
      </c>
      <c r="AW607" s="100" t="s">
        <v>1053</v>
      </c>
      <c r="AX607" s="99" t="s">
        <v>360</v>
      </c>
      <c r="AZ607" s="109"/>
      <c r="BB607" s="109"/>
      <c r="BC607" s="109"/>
      <c r="BF607" s="99" t="s">
        <v>1047</v>
      </c>
      <c r="BG607" s="100" t="s">
        <v>1053</v>
      </c>
    </row>
    <row r="608" spans="46:59" ht="12" customHeight="1">
      <c r="AT608" s="98">
        <v>5493</v>
      </c>
      <c r="AU608" s="99" t="s">
        <v>365</v>
      </c>
      <c r="AV608" s="99" t="s">
        <v>1047</v>
      </c>
      <c r="AW608" s="100" t="s">
        <v>1054</v>
      </c>
      <c r="AX608" s="99" t="s">
        <v>360</v>
      </c>
      <c r="AZ608" s="109"/>
      <c r="BB608" s="109"/>
      <c r="BC608" s="109"/>
      <c r="BF608" s="99" t="s">
        <v>1047</v>
      </c>
      <c r="BG608" s="100" t="s">
        <v>1054</v>
      </c>
    </row>
    <row r="609" spans="46:59" ht="12" customHeight="1">
      <c r="AT609" s="98">
        <v>5401</v>
      </c>
      <c r="AU609" s="99" t="s">
        <v>365</v>
      </c>
      <c r="AV609" s="99" t="s">
        <v>1047</v>
      </c>
      <c r="AW609" s="100" t="s">
        <v>1055</v>
      </c>
      <c r="AX609" s="99" t="s">
        <v>360</v>
      </c>
      <c r="AZ609" s="109"/>
      <c r="BB609" s="109"/>
      <c r="BC609" s="109"/>
      <c r="BF609" s="99" t="s">
        <v>1047</v>
      </c>
      <c r="BG609" s="100" t="s">
        <v>1055</v>
      </c>
    </row>
    <row r="610" spans="46:59" ht="12" customHeight="1">
      <c r="AT610" s="98">
        <v>5402</v>
      </c>
      <c r="AU610" s="99" t="s">
        <v>365</v>
      </c>
      <c r="AV610" s="99" t="s">
        <v>1056</v>
      </c>
      <c r="AW610" s="100" t="s">
        <v>1057</v>
      </c>
      <c r="AX610" s="99" t="s">
        <v>359</v>
      </c>
      <c r="AZ610" s="109"/>
      <c r="BB610" s="109"/>
      <c r="BC610" s="109"/>
      <c r="BF610" s="99" t="s">
        <v>1056</v>
      </c>
      <c r="BG610" s="100" t="s">
        <v>1057</v>
      </c>
    </row>
    <row r="611" spans="46:59" ht="12" customHeight="1">
      <c r="AT611" s="98">
        <v>5403</v>
      </c>
      <c r="AU611" s="99" t="s">
        <v>365</v>
      </c>
      <c r="AV611" s="99" t="s">
        <v>1056</v>
      </c>
      <c r="AW611" s="100" t="s">
        <v>1058</v>
      </c>
      <c r="AX611" s="99" t="s">
        <v>360</v>
      </c>
      <c r="AZ611" s="109"/>
      <c r="BB611" s="109"/>
      <c r="BC611" s="109"/>
      <c r="BF611" s="99" t="s">
        <v>1056</v>
      </c>
      <c r="BG611" s="100" t="s">
        <v>1058</v>
      </c>
    </row>
    <row r="612" spans="46:59" ht="12" customHeight="1">
      <c r="AT612" s="98">
        <v>5411</v>
      </c>
      <c r="AU612" s="99" t="s">
        <v>365</v>
      </c>
      <c r="AV612" s="99" t="s">
        <v>1056</v>
      </c>
      <c r="AW612" s="100" t="s">
        <v>1059</v>
      </c>
      <c r="AX612" s="99" t="s">
        <v>360</v>
      </c>
      <c r="AZ612" s="109"/>
      <c r="BB612" s="109"/>
      <c r="BC612" s="109"/>
      <c r="BF612" s="99" t="s">
        <v>1056</v>
      </c>
      <c r="BG612" s="100" t="s">
        <v>1059</v>
      </c>
    </row>
    <row r="613" spans="46:59" ht="12" customHeight="1">
      <c r="AT613" s="98">
        <v>5413</v>
      </c>
      <c r="AU613" s="99" t="s">
        <v>365</v>
      </c>
      <c r="AV613" s="99" t="s">
        <v>1056</v>
      </c>
      <c r="AW613" s="100" t="s">
        <v>1060</v>
      </c>
      <c r="AX613" s="99" t="s">
        <v>360</v>
      </c>
      <c r="AZ613" s="109"/>
      <c r="BB613" s="109"/>
      <c r="BC613" s="109"/>
      <c r="BF613" s="99" t="s">
        <v>1056</v>
      </c>
      <c r="BG613" s="100" t="s">
        <v>1060</v>
      </c>
    </row>
    <row r="614" spans="46:59" ht="12" customHeight="1">
      <c r="AT614" s="98">
        <v>5495</v>
      </c>
      <c r="AU614" s="99" t="s">
        <v>365</v>
      </c>
      <c r="AV614" s="99" t="s">
        <v>1056</v>
      </c>
      <c r="AW614" s="100" t="s">
        <v>1061</v>
      </c>
      <c r="AX614" s="99" t="s">
        <v>360</v>
      </c>
      <c r="AZ614" s="109"/>
      <c r="BB614" s="109"/>
      <c r="BC614" s="109"/>
      <c r="BF614" s="99" t="s">
        <v>1056</v>
      </c>
      <c r="BG614" s="100" t="s">
        <v>1061</v>
      </c>
    </row>
    <row r="615" spans="46:59" ht="12" customHeight="1">
      <c r="AT615" s="98">
        <v>5492</v>
      </c>
      <c r="AU615" s="99" t="s">
        <v>365</v>
      </c>
      <c r="AV615" s="99" t="s">
        <v>1056</v>
      </c>
      <c r="AW615" s="100" t="s">
        <v>1062</v>
      </c>
      <c r="AX615" s="99" t="s">
        <v>360</v>
      </c>
      <c r="AZ615" s="109"/>
      <c r="BB615" s="109"/>
      <c r="BC615" s="109"/>
      <c r="BF615" s="99" t="s">
        <v>1056</v>
      </c>
      <c r="BG615" s="100" t="s">
        <v>1062</v>
      </c>
    </row>
    <row r="616" spans="46:59" ht="12" customHeight="1">
      <c r="AT616" s="98">
        <v>5408</v>
      </c>
      <c r="AU616" s="99" t="s">
        <v>365</v>
      </c>
      <c r="AV616" s="99" t="s">
        <v>1056</v>
      </c>
      <c r="AW616" s="100" t="s">
        <v>1063</v>
      </c>
      <c r="AX616" s="99" t="s">
        <v>360</v>
      </c>
      <c r="AZ616" s="109"/>
      <c r="BB616" s="109"/>
      <c r="BC616" s="109"/>
      <c r="BF616" s="99" t="s">
        <v>1056</v>
      </c>
      <c r="BG616" s="100" t="s">
        <v>1063</v>
      </c>
    </row>
    <row r="617" spans="46:59" ht="12" customHeight="1">
      <c r="AT617" s="98">
        <v>5409</v>
      </c>
      <c r="AU617" s="99" t="s">
        <v>365</v>
      </c>
      <c r="AV617" s="99" t="s">
        <v>1056</v>
      </c>
      <c r="AW617" s="100" t="s">
        <v>1064</v>
      </c>
      <c r="AX617" s="99" t="s">
        <v>360</v>
      </c>
      <c r="AZ617" s="109"/>
      <c r="BB617" s="109"/>
      <c r="BC617" s="109"/>
      <c r="BF617" s="99" t="s">
        <v>1056</v>
      </c>
      <c r="BG617" s="100" t="s">
        <v>1064</v>
      </c>
    </row>
    <row r="618" spans="46:59" ht="12" customHeight="1">
      <c r="AT618" s="98">
        <v>5490</v>
      </c>
      <c r="AU618" s="99" t="s">
        <v>365</v>
      </c>
      <c r="AV618" s="99" t="s">
        <v>1056</v>
      </c>
      <c r="AW618" s="100" t="s">
        <v>1065</v>
      </c>
      <c r="AX618" s="99" t="s">
        <v>360</v>
      </c>
      <c r="AZ618" s="109"/>
      <c r="BB618" s="109"/>
      <c r="BC618" s="109"/>
      <c r="BF618" s="99" t="s">
        <v>1056</v>
      </c>
      <c r="BG618" s="100" t="s">
        <v>1065</v>
      </c>
    </row>
    <row r="619" spans="46:59" ht="12" customHeight="1">
      <c r="AT619" s="98">
        <v>5500</v>
      </c>
      <c r="AU619" s="99" t="s">
        <v>366</v>
      </c>
      <c r="AV619" s="99" t="s">
        <v>1066</v>
      </c>
      <c r="AW619" s="100" t="s">
        <v>1067</v>
      </c>
      <c r="AX619" s="99" t="s">
        <v>359</v>
      </c>
      <c r="AZ619" s="109"/>
      <c r="BB619" s="109"/>
      <c r="BC619" s="109"/>
      <c r="BF619" s="99" t="s">
        <v>1066</v>
      </c>
      <c r="BG619" s="100" t="s">
        <v>1067</v>
      </c>
    </row>
    <row r="620" spans="46:59" ht="12" customHeight="1">
      <c r="AT620" s="98">
        <v>5501</v>
      </c>
      <c r="AU620" s="99" t="s">
        <v>366</v>
      </c>
      <c r="AV620" s="99" t="s">
        <v>1066</v>
      </c>
      <c r="AW620" s="100" t="s">
        <v>1068</v>
      </c>
      <c r="AX620" s="99" t="s">
        <v>360</v>
      </c>
      <c r="AZ620" s="109"/>
      <c r="BB620" s="109"/>
      <c r="BC620" s="109"/>
      <c r="BF620" s="99" t="s">
        <v>1066</v>
      </c>
      <c r="BG620" s="100" t="s">
        <v>1068</v>
      </c>
    </row>
    <row r="621" spans="46:59" ht="12" customHeight="1">
      <c r="AT621" s="98">
        <v>5502</v>
      </c>
      <c r="AU621" s="99" t="s">
        <v>366</v>
      </c>
      <c r="AV621" s="99" t="s">
        <v>1066</v>
      </c>
      <c r="AW621" s="100" t="s">
        <v>1069</v>
      </c>
      <c r="AX621" s="99" t="s">
        <v>360</v>
      </c>
      <c r="AZ621" s="109"/>
      <c r="BB621" s="109"/>
      <c r="BC621" s="109"/>
      <c r="BF621" s="99" t="s">
        <v>1066</v>
      </c>
      <c r="BG621" s="100" t="s">
        <v>1069</v>
      </c>
    </row>
    <row r="622" spans="46:59" ht="12" customHeight="1">
      <c r="AT622" s="98">
        <v>5503</v>
      </c>
      <c r="AU622" s="99" t="s">
        <v>366</v>
      </c>
      <c r="AV622" s="99" t="s">
        <v>1066</v>
      </c>
      <c r="AW622" s="100" t="s">
        <v>1070</v>
      </c>
      <c r="AX622" s="99" t="s">
        <v>360</v>
      </c>
      <c r="AZ622" s="109"/>
      <c r="BB622" s="109"/>
      <c r="BC622" s="109"/>
      <c r="BF622" s="99" t="s">
        <v>1066</v>
      </c>
      <c r="BG622" s="100" t="s">
        <v>1070</v>
      </c>
    </row>
    <row r="623" spans="46:59" ht="12" customHeight="1">
      <c r="AT623" s="98">
        <v>5504</v>
      </c>
      <c r="AU623" s="99" t="s">
        <v>366</v>
      </c>
      <c r="AV623" s="99" t="s">
        <v>1066</v>
      </c>
      <c r="AW623" s="100" t="s">
        <v>1071</v>
      </c>
      <c r="AX623" s="99" t="s">
        <v>360</v>
      </c>
      <c r="AZ623" s="109"/>
      <c r="BB623" s="109"/>
      <c r="BC623" s="109"/>
      <c r="BF623" s="99" t="s">
        <v>1066</v>
      </c>
      <c r="BG623" s="100" t="s">
        <v>1071</v>
      </c>
    </row>
    <row r="624" spans="46:59" ht="12" customHeight="1">
      <c r="AT624" s="98">
        <v>5505</v>
      </c>
      <c r="AU624" s="99" t="s">
        <v>366</v>
      </c>
      <c r="AV624" s="99" t="s">
        <v>1066</v>
      </c>
      <c r="AW624" s="100" t="s">
        <v>1072</v>
      </c>
      <c r="AX624" s="99" t="s">
        <v>360</v>
      </c>
      <c r="AZ624" s="109"/>
      <c r="BB624" s="109"/>
      <c r="BC624" s="109"/>
      <c r="BF624" s="99" t="s">
        <v>1066</v>
      </c>
      <c r="BG624" s="100" t="s">
        <v>1072</v>
      </c>
    </row>
    <row r="625" spans="46:59" ht="12" customHeight="1">
      <c r="AT625" s="98">
        <v>5506</v>
      </c>
      <c r="AU625" s="99" t="s">
        <v>366</v>
      </c>
      <c r="AV625" s="99" t="s">
        <v>1066</v>
      </c>
      <c r="AW625" s="100" t="s">
        <v>1073</v>
      </c>
      <c r="AX625" s="99" t="s">
        <v>360</v>
      </c>
      <c r="AZ625" s="109"/>
      <c r="BB625" s="109"/>
      <c r="BC625" s="109"/>
      <c r="BF625" s="99" t="s">
        <v>1066</v>
      </c>
      <c r="BG625" s="100" t="s">
        <v>1073</v>
      </c>
    </row>
    <row r="626" spans="46:59" ht="12" customHeight="1">
      <c r="AT626" s="98">
        <v>5507</v>
      </c>
      <c r="AU626" s="99" t="s">
        <v>366</v>
      </c>
      <c r="AV626" s="99" t="s">
        <v>1066</v>
      </c>
      <c r="AW626" s="100" t="s">
        <v>1074</v>
      </c>
      <c r="AX626" s="99" t="s">
        <v>360</v>
      </c>
      <c r="AZ626" s="109"/>
      <c r="BB626" s="109"/>
      <c r="BC626" s="109"/>
      <c r="BF626" s="99" t="s">
        <v>1066</v>
      </c>
      <c r="BG626" s="100" t="s">
        <v>1074</v>
      </c>
    </row>
    <row r="627" spans="46:59" ht="12" customHeight="1">
      <c r="AT627" s="98">
        <v>5590</v>
      </c>
      <c r="AU627" s="99" t="s">
        <v>366</v>
      </c>
      <c r="AV627" s="99" t="s">
        <v>1075</v>
      </c>
      <c r="AW627" s="100" t="s">
        <v>1076</v>
      </c>
      <c r="AX627" s="99" t="s">
        <v>359</v>
      </c>
      <c r="AZ627" s="109"/>
      <c r="BB627" s="109"/>
      <c r="BC627" s="109"/>
      <c r="BF627" s="99" t="s">
        <v>1075</v>
      </c>
      <c r="BG627" s="100" t="s">
        <v>1076</v>
      </c>
    </row>
    <row r="628" spans="46:59" ht="12" customHeight="1">
      <c r="AT628" s="98">
        <v>5592</v>
      </c>
      <c r="AU628" s="99" t="s">
        <v>366</v>
      </c>
      <c r="AV628" s="99" t="s">
        <v>1075</v>
      </c>
      <c r="AW628" s="100" t="s">
        <v>1077</v>
      </c>
      <c r="AX628" s="99" t="s">
        <v>360</v>
      </c>
      <c r="AZ628" s="109"/>
      <c r="BB628" s="109"/>
      <c r="BC628" s="109"/>
      <c r="BF628" s="99" t="s">
        <v>1075</v>
      </c>
      <c r="BG628" s="100" t="s">
        <v>1077</v>
      </c>
    </row>
    <row r="629" spans="46:59" ht="12" customHeight="1">
      <c r="AT629" s="98">
        <v>5591</v>
      </c>
      <c r="AU629" s="99" t="s">
        <v>366</v>
      </c>
      <c r="AV629" s="99" t="s">
        <v>1075</v>
      </c>
      <c r="AW629" s="100" t="s">
        <v>1078</v>
      </c>
      <c r="AX629" s="99" t="s">
        <v>360</v>
      </c>
      <c r="AZ629" s="109"/>
      <c r="BB629" s="109"/>
      <c r="BC629" s="109"/>
      <c r="BF629" s="99" t="s">
        <v>1075</v>
      </c>
      <c r="BG629" s="100" t="s">
        <v>1078</v>
      </c>
    </row>
    <row r="630" spans="46:59" ht="12" customHeight="1">
      <c r="AT630" s="98">
        <v>5700</v>
      </c>
      <c r="AU630" s="99" t="s">
        <v>366</v>
      </c>
      <c r="AV630" s="99" t="s">
        <v>1079</v>
      </c>
      <c r="AW630" s="100" t="s">
        <v>1080</v>
      </c>
      <c r="AX630" s="99" t="s">
        <v>359</v>
      </c>
      <c r="AZ630" s="109"/>
      <c r="BB630" s="109"/>
      <c r="BC630" s="109"/>
      <c r="BF630" s="99" t="s">
        <v>1079</v>
      </c>
      <c r="BG630" s="100" t="s">
        <v>1080</v>
      </c>
    </row>
    <row r="631" spans="46:59" ht="12" customHeight="1">
      <c r="AT631" s="98">
        <v>5710</v>
      </c>
      <c r="AU631" s="99" t="s">
        <v>366</v>
      </c>
      <c r="AV631" s="99" t="s">
        <v>1079</v>
      </c>
      <c r="AW631" s="100" t="s">
        <v>1081</v>
      </c>
      <c r="AX631" s="99" t="s">
        <v>360</v>
      </c>
      <c r="AZ631" s="109"/>
      <c r="BB631" s="109"/>
      <c r="BC631" s="109"/>
      <c r="BF631" s="99" t="s">
        <v>1079</v>
      </c>
      <c r="BG631" s="100" t="s">
        <v>1081</v>
      </c>
    </row>
    <row r="632" spans="46:59" ht="12" customHeight="1">
      <c r="AT632" s="98">
        <v>5701</v>
      </c>
      <c r="AU632" s="99" t="s">
        <v>366</v>
      </c>
      <c r="AV632" s="99" t="s">
        <v>1079</v>
      </c>
      <c r="AW632" s="100" t="s">
        <v>1082</v>
      </c>
      <c r="AX632" s="99" t="s">
        <v>360</v>
      </c>
      <c r="AZ632" s="109"/>
      <c r="BB632" s="109"/>
      <c r="BC632" s="109"/>
      <c r="BF632" s="99" t="s">
        <v>1079</v>
      </c>
      <c r="BG632" s="100" t="s">
        <v>1082</v>
      </c>
    </row>
    <row r="633" spans="46:59" ht="12" customHeight="1">
      <c r="AT633" s="98">
        <v>5709</v>
      </c>
      <c r="AU633" s="99" t="s">
        <v>366</v>
      </c>
      <c r="AV633" s="99" t="s">
        <v>1079</v>
      </c>
      <c r="AW633" s="100" t="s">
        <v>1083</v>
      </c>
      <c r="AX633" s="99" t="s">
        <v>360</v>
      </c>
      <c r="AZ633" s="109"/>
      <c r="BB633" s="109"/>
      <c r="BC633" s="109"/>
      <c r="BF633" s="99" t="s">
        <v>1079</v>
      </c>
      <c r="BG633" s="100" t="s">
        <v>1083</v>
      </c>
    </row>
    <row r="634" spans="46:59" ht="12" customHeight="1">
      <c r="AT634" s="98">
        <v>5703</v>
      </c>
      <c r="AU634" s="99" t="s">
        <v>366</v>
      </c>
      <c r="AV634" s="99" t="s">
        <v>1079</v>
      </c>
      <c r="AW634" s="100" t="s">
        <v>1084</v>
      </c>
      <c r="AX634" s="99" t="s">
        <v>360</v>
      </c>
      <c r="AZ634" s="109"/>
      <c r="BB634" s="109"/>
      <c r="BC634" s="109"/>
      <c r="BF634" s="99" t="s">
        <v>1079</v>
      </c>
      <c r="BG634" s="100" t="s">
        <v>1084</v>
      </c>
    </row>
    <row r="635" spans="46:59" ht="12" customHeight="1">
      <c r="AT635" s="98">
        <v>5704</v>
      </c>
      <c r="AU635" s="99" t="s">
        <v>366</v>
      </c>
      <c r="AV635" s="99" t="s">
        <v>1079</v>
      </c>
      <c r="AW635" s="100" t="s">
        <v>1085</v>
      </c>
      <c r="AX635" s="99" t="s">
        <v>360</v>
      </c>
      <c r="AZ635" s="109"/>
      <c r="BB635" s="109"/>
      <c r="BC635" s="109"/>
      <c r="BF635" s="99" t="s">
        <v>1079</v>
      </c>
      <c r="BG635" s="100" t="s">
        <v>1085</v>
      </c>
    </row>
    <row r="636" spans="46:59" ht="12" customHeight="1">
      <c r="AT636" s="98">
        <v>5708</v>
      </c>
      <c r="AU636" s="99" t="s">
        <v>366</v>
      </c>
      <c r="AV636" s="99" t="s">
        <v>1079</v>
      </c>
      <c r="AW636" s="100" t="s">
        <v>1086</v>
      </c>
      <c r="AX636" s="99" t="s">
        <v>360</v>
      </c>
      <c r="AZ636" s="109"/>
      <c r="BB636" s="109"/>
      <c r="BC636" s="109"/>
      <c r="BF636" s="99" t="s">
        <v>1079</v>
      </c>
      <c r="BG636" s="100" t="s">
        <v>1086</v>
      </c>
    </row>
    <row r="637" spans="46:59" ht="12" customHeight="1">
      <c r="AT637" s="98">
        <v>5706</v>
      </c>
      <c r="AU637" s="99" t="s">
        <v>366</v>
      </c>
      <c r="AV637" s="99" t="s">
        <v>1079</v>
      </c>
      <c r="AW637" s="100" t="s">
        <v>1087</v>
      </c>
      <c r="AX637" s="99" t="s">
        <v>360</v>
      </c>
      <c r="AZ637" s="109"/>
      <c r="BB637" s="109"/>
      <c r="BC637" s="109"/>
      <c r="BF637" s="99" t="s">
        <v>1079</v>
      </c>
      <c r="BG637" s="100" t="s">
        <v>1087</v>
      </c>
    </row>
    <row r="638" spans="46:59" ht="12" customHeight="1">
      <c r="AT638" s="98">
        <v>5707</v>
      </c>
      <c r="AU638" s="99" t="s">
        <v>366</v>
      </c>
      <c r="AV638" s="99" t="s">
        <v>1079</v>
      </c>
      <c r="AW638" s="100" t="s">
        <v>1088</v>
      </c>
      <c r="AX638" s="99" t="s">
        <v>360</v>
      </c>
      <c r="AZ638" s="109"/>
      <c r="BB638" s="109"/>
      <c r="BC638" s="109"/>
      <c r="BF638" s="99" t="s">
        <v>1079</v>
      </c>
      <c r="BG638" s="100" t="s">
        <v>1088</v>
      </c>
    </row>
    <row r="639" spans="46:59" ht="12" customHeight="1">
      <c r="AT639" s="98">
        <v>5705</v>
      </c>
      <c r="AU639" s="99" t="s">
        <v>366</v>
      </c>
      <c r="AV639" s="99" t="s">
        <v>1079</v>
      </c>
      <c r="AW639" s="100" t="s">
        <v>1089</v>
      </c>
      <c r="AX639" s="99" t="s">
        <v>360</v>
      </c>
      <c r="AZ639" s="109"/>
      <c r="BB639" s="109"/>
      <c r="BC639" s="109"/>
      <c r="BF639" s="99" t="s">
        <v>1079</v>
      </c>
      <c r="BG639" s="100" t="s">
        <v>1089</v>
      </c>
    </row>
    <row r="640" spans="46:59" ht="12" customHeight="1">
      <c r="AT640" s="98">
        <v>5702</v>
      </c>
      <c r="AU640" s="99" t="s">
        <v>366</v>
      </c>
      <c r="AV640" s="99" t="s">
        <v>1079</v>
      </c>
      <c r="AW640" s="100" t="s">
        <v>1090</v>
      </c>
      <c r="AX640" s="99" t="s">
        <v>360</v>
      </c>
      <c r="AZ640" s="109"/>
      <c r="BB640" s="109"/>
      <c r="BC640" s="109"/>
      <c r="BF640" s="99" t="s">
        <v>1079</v>
      </c>
      <c r="BG640" s="100" t="s">
        <v>1090</v>
      </c>
    </row>
    <row r="641" spans="46:59" ht="12" customHeight="1">
      <c r="AT641" s="98">
        <v>5900</v>
      </c>
      <c r="AU641" s="99" t="s">
        <v>366</v>
      </c>
      <c r="AV641" s="99" t="s">
        <v>1091</v>
      </c>
      <c r="AW641" s="100" t="s">
        <v>1092</v>
      </c>
      <c r="AX641" s="99" t="s">
        <v>359</v>
      </c>
      <c r="AZ641" s="109"/>
      <c r="BB641" s="109"/>
      <c r="BC641" s="109"/>
      <c r="BF641" s="99" t="s">
        <v>1091</v>
      </c>
      <c r="BG641" s="100" t="s">
        <v>1092</v>
      </c>
    </row>
    <row r="642" spans="46:59" ht="12" customHeight="1">
      <c r="AT642" s="98">
        <v>5913</v>
      </c>
      <c r="AU642" s="99" t="s">
        <v>366</v>
      </c>
      <c r="AV642" s="99" t="s">
        <v>1091</v>
      </c>
      <c r="AW642" s="100" t="s">
        <v>1093</v>
      </c>
      <c r="AX642" s="99" t="s">
        <v>360</v>
      </c>
      <c r="AZ642" s="109"/>
      <c r="BB642" s="109"/>
      <c r="BC642" s="109"/>
      <c r="BF642" s="99" t="s">
        <v>1091</v>
      </c>
      <c r="BG642" s="100" t="s">
        <v>1093</v>
      </c>
    </row>
    <row r="643" spans="46:59" ht="12" customHeight="1">
      <c r="AT643" s="98">
        <v>5903</v>
      </c>
      <c r="AU643" s="99" t="s">
        <v>366</v>
      </c>
      <c r="AV643" s="99" t="s">
        <v>1091</v>
      </c>
      <c r="AW643" s="100" t="s">
        <v>1094</v>
      </c>
      <c r="AX643" s="99" t="s">
        <v>360</v>
      </c>
      <c r="AZ643" s="109"/>
      <c r="BB643" s="109"/>
      <c r="BC643" s="109"/>
      <c r="BF643" s="99" t="s">
        <v>1091</v>
      </c>
      <c r="BG643" s="100" t="s">
        <v>1094</v>
      </c>
    </row>
    <row r="644" spans="46:59" ht="12" customHeight="1">
      <c r="AT644" s="98">
        <v>5915</v>
      </c>
      <c r="AU644" s="99" t="s">
        <v>366</v>
      </c>
      <c r="AV644" s="99" t="s">
        <v>1091</v>
      </c>
      <c r="AW644" s="100" t="s">
        <v>1095</v>
      </c>
      <c r="AX644" s="99" t="s">
        <v>360</v>
      </c>
      <c r="AZ644" s="109"/>
      <c r="BB644" s="109"/>
      <c r="BC644" s="109"/>
      <c r="BF644" s="99" t="s">
        <v>1091</v>
      </c>
      <c r="BG644" s="100" t="s">
        <v>1095</v>
      </c>
    </row>
    <row r="645" spans="46:59" ht="12" customHeight="1">
      <c r="AT645" s="98">
        <v>5906</v>
      </c>
      <c r="AU645" s="99" t="s">
        <v>366</v>
      </c>
      <c r="AV645" s="99" t="s">
        <v>1091</v>
      </c>
      <c r="AW645" s="100" t="s">
        <v>1096</v>
      </c>
      <c r="AX645" s="99" t="s">
        <v>360</v>
      </c>
      <c r="AZ645" s="109"/>
      <c r="BB645" s="109"/>
      <c r="BC645" s="109"/>
      <c r="BF645" s="99" t="s">
        <v>1091</v>
      </c>
      <c r="BG645" s="100" t="s">
        <v>1096</v>
      </c>
    </row>
    <row r="646" spans="46:59" ht="12" customHeight="1">
      <c r="AT646" s="98">
        <v>5902</v>
      </c>
      <c r="AU646" s="99" t="s">
        <v>366</v>
      </c>
      <c r="AV646" s="99" t="s">
        <v>1091</v>
      </c>
      <c r="AW646" s="100" t="s">
        <v>1097</v>
      </c>
      <c r="AX646" s="99" t="s">
        <v>360</v>
      </c>
      <c r="AZ646" s="109"/>
      <c r="BB646" s="109"/>
      <c r="BC646" s="109"/>
      <c r="BF646" s="99" t="s">
        <v>1091</v>
      </c>
      <c r="BG646" s="100" t="s">
        <v>1097</v>
      </c>
    </row>
    <row r="647" spans="46:59" ht="12" customHeight="1">
      <c r="AT647" s="98">
        <v>5907</v>
      </c>
      <c r="AU647" s="99" t="s">
        <v>366</v>
      </c>
      <c r="AV647" s="99" t="s">
        <v>1091</v>
      </c>
      <c r="AW647" s="100" t="s">
        <v>1098</v>
      </c>
      <c r="AX647" s="99" t="s">
        <v>360</v>
      </c>
      <c r="AZ647" s="109"/>
      <c r="BB647" s="109"/>
      <c r="BC647" s="109"/>
      <c r="BF647" s="99" t="s">
        <v>1091</v>
      </c>
      <c r="BG647" s="100" t="s">
        <v>1098</v>
      </c>
    </row>
    <row r="648" spans="46:59" ht="12" customHeight="1">
      <c r="AT648" s="98">
        <v>5909</v>
      </c>
      <c r="AU648" s="99" t="s">
        <v>366</v>
      </c>
      <c r="AV648" s="99" t="s">
        <v>1091</v>
      </c>
      <c r="AW648" s="100" t="s">
        <v>1099</v>
      </c>
      <c r="AX648" s="99" t="s">
        <v>360</v>
      </c>
      <c r="AZ648" s="109"/>
      <c r="BB648" s="109"/>
      <c r="BC648" s="109"/>
      <c r="BF648" s="99" t="s">
        <v>1091</v>
      </c>
      <c r="BG648" s="100" t="s">
        <v>1099</v>
      </c>
    </row>
    <row r="649" spans="46:59" ht="12" customHeight="1">
      <c r="AT649" s="98">
        <v>5911</v>
      </c>
      <c r="AU649" s="99" t="s">
        <v>366</v>
      </c>
      <c r="AV649" s="99" t="s">
        <v>1100</v>
      </c>
      <c r="AW649" s="100" t="s">
        <v>1101</v>
      </c>
      <c r="AX649" s="99" t="s">
        <v>359</v>
      </c>
      <c r="AZ649" s="109"/>
      <c r="BB649" s="109"/>
      <c r="BC649" s="109"/>
      <c r="BF649" s="99" t="s">
        <v>1100</v>
      </c>
      <c r="BG649" s="100" t="s">
        <v>1101</v>
      </c>
    </row>
    <row r="650" spans="46:59" ht="12" customHeight="1">
      <c r="AT650" s="98">
        <v>5908</v>
      </c>
      <c r="AU650" s="99" t="s">
        <v>366</v>
      </c>
      <c r="AV650" s="99" t="s">
        <v>1100</v>
      </c>
      <c r="AW650" s="100" t="s">
        <v>1102</v>
      </c>
      <c r="AX650" s="99" t="s">
        <v>360</v>
      </c>
      <c r="AZ650" s="109"/>
      <c r="BB650" s="109"/>
      <c r="BC650" s="109"/>
      <c r="BF650" s="99" t="s">
        <v>1100</v>
      </c>
      <c r="BG650" s="100" t="s">
        <v>1102</v>
      </c>
    </row>
    <row r="651" spans="46:59" ht="12" customHeight="1">
      <c r="AT651" s="98">
        <v>5914</v>
      </c>
      <c r="AU651" s="99" t="s">
        <v>366</v>
      </c>
      <c r="AV651" s="99" t="s">
        <v>1100</v>
      </c>
      <c r="AW651" s="100" t="s">
        <v>1103</v>
      </c>
      <c r="AX651" s="99" t="s">
        <v>360</v>
      </c>
      <c r="AZ651" s="109"/>
      <c r="BB651" s="109"/>
      <c r="BC651" s="109"/>
      <c r="BF651" s="99" t="s">
        <v>1100</v>
      </c>
      <c r="BG651" s="100" t="s">
        <v>1103</v>
      </c>
    </row>
    <row r="652" spans="46:59" ht="12" customHeight="1">
      <c r="AT652" s="98">
        <v>5990</v>
      </c>
      <c r="AU652" s="99" t="s">
        <v>366</v>
      </c>
      <c r="AV652" s="99" t="s">
        <v>1104</v>
      </c>
      <c r="AW652" s="100" t="s">
        <v>1105</v>
      </c>
      <c r="AX652" s="99" t="s">
        <v>359</v>
      </c>
      <c r="AZ652" s="109"/>
      <c r="BB652" s="109"/>
      <c r="BC652" s="109"/>
      <c r="BF652" s="99" t="s">
        <v>1104</v>
      </c>
      <c r="BG652" s="100" t="s">
        <v>1105</v>
      </c>
    </row>
    <row r="653" spans="46:59" ht="12" customHeight="1">
      <c r="AT653" s="98">
        <v>5912</v>
      </c>
      <c r="AU653" s="99" t="s">
        <v>366</v>
      </c>
      <c r="AV653" s="99" t="s">
        <v>1104</v>
      </c>
      <c r="AW653" s="100" t="s">
        <v>1106</v>
      </c>
      <c r="AX653" s="99" t="s">
        <v>360</v>
      </c>
      <c r="AZ653" s="109"/>
      <c r="BB653" s="109"/>
      <c r="BC653" s="109"/>
      <c r="BF653" s="99" t="s">
        <v>1104</v>
      </c>
      <c r="BG653" s="100" t="s">
        <v>1106</v>
      </c>
    </row>
    <row r="654" spans="46:59" ht="12" customHeight="1">
      <c r="AT654" s="98">
        <v>5904</v>
      </c>
      <c r="AU654" s="99" t="s">
        <v>366</v>
      </c>
      <c r="AV654" s="99" t="s">
        <v>1104</v>
      </c>
      <c r="AW654" s="100" t="s">
        <v>1107</v>
      </c>
      <c r="AX654" s="99" t="s">
        <v>360</v>
      </c>
      <c r="AZ654" s="109"/>
      <c r="BB654" s="109"/>
      <c r="BC654" s="109"/>
      <c r="BF654" s="99" t="s">
        <v>1104</v>
      </c>
      <c r="BG654" s="100" t="s">
        <v>1107</v>
      </c>
    </row>
    <row r="655" spans="46:59" ht="12" customHeight="1">
      <c r="AT655" s="98">
        <v>5905</v>
      </c>
      <c r="AU655" s="99" t="s">
        <v>366</v>
      </c>
      <c r="AV655" s="99" t="s">
        <v>1104</v>
      </c>
      <c r="AW655" s="100" t="s">
        <v>1108</v>
      </c>
      <c r="AX655" s="99" t="s">
        <v>360</v>
      </c>
      <c r="AZ655" s="109"/>
      <c r="BB655" s="109"/>
      <c r="BC655" s="109"/>
      <c r="BF655" s="99" t="s">
        <v>1104</v>
      </c>
      <c r="BG655" s="100" t="s">
        <v>1108</v>
      </c>
    </row>
    <row r="656" spans="46:59" ht="12" customHeight="1">
      <c r="AT656" s="98">
        <v>6000</v>
      </c>
      <c r="AU656" s="99" t="s">
        <v>366</v>
      </c>
      <c r="AV656" s="99" t="s">
        <v>1109</v>
      </c>
      <c r="AW656" s="100" t="s">
        <v>1110</v>
      </c>
      <c r="AX656" s="99" t="s">
        <v>359</v>
      </c>
      <c r="AZ656" s="109"/>
      <c r="BB656" s="109"/>
      <c r="BC656" s="109"/>
      <c r="BF656" s="99" t="s">
        <v>1109</v>
      </c>
      <c r="BG656" s="100" t="s">
        <v>1110</v>
      </c>
    </row>
    <row r="657" spans="46:59" ht="12" customHeight="1">
      <c r="AT657" s="98">
        <v>6001</v>
      </c>
      <c r="AU657" s="99" t="s">
        <v>366</v>
      </c>
      <c r="AV657" s="99" t="s">
        <v>1109</v>
      </c>
      <c r="AW657" s="100" t="s">
        <v>1111</v>
      </c>
      <c r="AX657" s="99" t="s">
        <v>360</v>
      </c>
      <c r="AZ657" s="109"/>
      <c r="BB657" s="109"/>
      <c r="BC657" s="109"/>
      <c r="BF657" s="99" t="s">
        <v>1109</v>
      </c>
      <c r="BG657" s="100" t="s">
        <v>1111</v>
      </c>
    </row>
    <row r="658" spans="46:59" ht="12" customHeight="1">
      <c r="AT658" s="98">
        <v>6002</v>
      </c>
      <c r="AU658" s="99" t="s">
        <v>366</v>
      </c>
      <c r="AV658" s="99" t="s">
        <v>1109</v>
      </c>
      <c r="AW658" s="100" t="s">
        <v>1112</v>
      </c>
      <c r="AX658" s="99" t="s">
        <v>360</v>
      </c>
      <c r="AZ658" s="109"/>
      <c r="BB658" s="109"/>
      <c r="BC658" s="109"/>
      <c r="BF658" s="99" t="s">
        <v>1109</v>
      </c>
      <c r="BG658" s="100" t="s">
        <v>1112</v>
      </c>
    </row>
    <row r="659" spans="46:59" ht="12" customHeight="1">
      <c r="AT659" s="98">
        <v>6003</v>
      </c>
      <c r="AU659" s="99" t="s">
        <v>366</v>
      </c>
      <c r="AV659" s="99" t="s">
        <v>1109</v>
      </c>
      <c r="AW659" s="100" t="s">
        <v>1113</v>
      </c>
      <c r="AX659" s="99" t="s">
        <v>360</v>
      </c>
      <c r="AZ659" s="109"/>
      <c r="BB659" s="109"/>
      <c r="BC659" s="109"/>
      <c r="BF659" s="99" t="s">
        <v>1109</v>
      </c>
      <c r="BG659" s="100" t="s">
        <v>1113</v>
      </c>
    </row>
    <row r="660" spans="46:59" ht="12" customHeight="1">
      <c r="AT660" s="98">
        <v>6004</v>
      </c>
      <c r="AU660" s="99" t="s">
        <v>366</v>
      </c>
      <c r="AV660" s="99" t="s">
        <v>1109</v>
      </c>
      <c r="AW660" s="100" t="s">
        <v>1114</v>
      </c>
      <c r="AX660" s="99" t="s">
        <v>360</v>
      </c>
      <c r="AZ660" s="109"/>
      <c r="BB660" s="109"/>
      <c r="BC660" s="109"/>
      <c r="BF660" s="99" t="s">
        <v>1109</v>
      </c>
      <c r="BG660" s="100" t="s">
        <v>1114</v>
      </c>
    </row>
    <row r="661" spans="46:59" ht="12" customHeight="1">
      <c r="AT661" s="98">
        <v>6006</v>
      </c>
      <c r="AU661" s="99" t="s">
        <v>366</v>
      </c>
      <c r="AV661" s="99" t="s">
        <v>1109</v>
      </c>
      <c r="AW661" s="100" t="s">
        <v>1115</v>
      </c>
      <c r="AX661" s="99" t="s">
        <v>360</v>
      </c>
      <c r="AZ661" s="109"/>
      <c r="BB661" s="109"/>
      <c r="BC661" s="109"/>
      <c r="BF661" s="99" t="s">
        <v>1109</v>
      </c>
      <c r="BG661" s="100" t="s">
        <v>1115</v>
      </c>
    </row>
    <row r="662" spans="46:59" ht="12" customHeight="1">
      <c r="AT662" s="98">
        <v>6005</v>
      </c>
      <c r="AU662" s="99" t="s">
        <v>366</v>
      </c>
      <c r="AV662" s="99" t="s">
        <v>1109</v>
      </c>
      <c r="AW662" s="100" t="s">
        <v>1116</v>
      </c>
      <c r="AX662" s="99" t="s">
        <v>360</v>
      </c>
      <c r="AZ662" s="109"/>
      <c r="BB662" s="109"/>
      <c r="BC662" s="109"/>
      <c r="BF662" s="99" t="s">
        <v>1109</v>
      </c>
      <c r="BG662" s="100" t="s">
        <v>1116</v>
      </c>
    </row>
    <row r="663" spans="46:59" ht="12" customHeight="1">
      <c r="AT663" s="98">
        <v>6090</v>
      </c>
      <c r="AU663" s="99" t="s">
        <v>366</v>
      </c>
      <c r="AV663" s="99" t="s">
        <v>1117</v>
      </c>
      <c r="AW663" s="100" t="s">
        <v>1118</v>
      </c>
      <c r="AX663" s="99" t="s">
        <v>359</v>
      </c>
      <c r="AZ663" s="109"/>
      <c r="BB663" s="109"/>
      <c r="BC663" s="109"/>
      <c r="BF663" s="99" t="s">
        <v>1117</v>
      </c>
      <c r="BG663" s="100" t="s">
        <v>1118</v>
      </c>
    </row>
    <row r="664" spans="46:59" ht="12" customHeight="1">
      <c r="AT664" s="98">
        <v>5600</v>
      </c>
      <c r="AU664" s="99" t="s">
        <v>366</v>
      </c>
      <c r="AV664" s="99" t="s">
        <v>1119</v>
      </c>
      <c r="AW664" s="100" t="s">
        <v>1120</v>
      </c>
      <c r="AX664" s="99" t="s">
        <v>359</v>
      </c>
      <c r="AZ664" s="109"/>
      <c r="BB664" s="109"/>
      <c r="BC664" s="109"/>
      <c r="BF664" s="99" t="s">
        <v>1119</v>
      </c>
      <c r="BG664" s="100" t="s">
        <v>1120</v>
      </c>
    </row>
    <row r="665" spans="46:59" ht="12" customHeight="1">
      <c r="AT665" s="98">
        <v>5617</v>
      </c>
      <c r="AU665" s="99" t="s">
        <v>366</v>
      </c>
      <c r="AV665" s="99" t="s">
        <v>1119</v>
      </c>
      <c r="AW665" s="100" t="s">
        <v>1121</v>
      </c>
      <c r="AX665" s="99" t="s">
        <v>360</v>
      </c>
      <c r="AZ665" s="109"/>
      <c r="BB665" s="109"/>
      <c r="BC665" s="109"/>
      <c r="BF665" s="99" t="s">
        <v>1119</v>
      </c>
      <c r="BG665" s="100" t="s">
        <v>1121</v>
      </c>
    </row>
    <row r="666" spans="46:59" ht="12" customHeight="1">
      <c r="AT666" s="98">
        <v>5605</v>
      </c>
      <c r="AU666" s="99" t="s">
        <v>366</v>
      </c>
      <c r="AV666" s="99" t="s">
        <v>1119</v>
      </c>
      <c r="AW666" s="100" t="s">
        <v>1122</v>
      </c>
      <c r="AX666" s="99" t="s">
        <v>360</v>
      </c>
      <c r="AZ666" s="109"/>
      <c r="BB666" s="109"/>
      <c r="BC666" s="109"/>
      <c r="BF666" s="99" t="s">
        <v>1119</v>
      </c>
      <c r="BG666" s="100" t="s">
        <v>1122</v>
      </c>
    </row>
    <row r="667" spans="46:59" ht="12" customHeight="1">
      <c r="AT667" s="98">
        <v>5606</v>
      </c>
      <c r="AU667" s="99" t="s">
        <v>366</v>
      </c>
      <c r="AV667" s="99" t="s">
        <v>1119</v>
      </c>
      <c r="AW667" s="100" t="s">
        <v>1123</v>
      </c>
      <c r="AX667" s="99" t="s">
        <v>360</v>
      </c>
      <c r="AZ667" s="109"/>
      <c r="BB667" s="109"/>
      <c r="BC667" s="109"/>
      <c r="BF667" s="99" t="s">
        <v>1119</v>
      </c>
      <c r="BG667" s="100" t="s">
        <v>1123</v>
      </c>
    </row>
    <row r="668" spans="46:59" ht="12" customHeight="1">
      <c r="AT668" s="98">
        <v>5602</v>
      </c>
      <c r="AU668" s="99" t="s">
        <v>366</v>
      </c>
      <c r="AV668" s="99" t="s">
        <v>1119</v>
      </c>
      <c r="AW668" s="100" t="s">
        <v>1124</v>
      </c>
      <c r="AX668" s="99" t="s">
        <v>360</v>
      </c>
      <c r="AZ668" s="109"/>
      <c r="BB668" s="109"/>
      <c r="BC668" s="109"/>
      <c r="BF668" s="99" t="s">
        <v>1119</v>
      </c>
      <c r="BG668" s="100" t="s">
        <v>1124</v>
      </c>
    </row>
    <row r="669" spans="46:59" ht="12" customHeight="1">
      <c r="AT669" s="98">
        <v>5607</v>
      </c>
      <c r="AU669" s="99" t="s">
        <v>366</v>
      </c>
      <c r="AV669" s="99" t="s">
        <v>1119</v>
      </c>
      <c r="AW669" s="100" t="s">
        <v>1125</v>
      </c>
      <c r="AX669" s="99" t="s">
        <v>360</v>
      </c>
      <c r="AZ669" s="109"/>
      <c r="BB669" s="109"/>
      <c r="BC669" s="109"/>
      <c r="BF669" s="99" t="s">
        <v>1119</v>
      </c>
      <c r="BG669" s="100" t="s">
        <v>1125</v>
      </c>
    </row>
    <row r="670" spans="46:59" ht="12" customHeight="1">
      <c r="AT670" s="98">
        <v>5608</v>
      </c>
      <c r="AU670" s="99" t="s">
        <v>366</v>
      </c>
      <c r="AV670" s="99" t="s">
        <v>1119</v>
      </c>
      <c r="AW670" s="100" t="s">
        <v>1126</v>
      </c>
      <c r="AX670" s="99" t="s">
        <v>360</v>
      </c>
      <c r="AZ670" s="109"/>
      <c r="BB670" s="109"/>
      <c r="BC670" s="109"/>
      <c r="BF670" s="99" t="s">
        <v>1119</v>
      </c>
      <c r="BG670" s="100" t="s">
        <v>1126</v>
      </c>
    </row>
    <row r="671" spans="46:59" ht="12" customHeight="1">
      <c r="AT671" s="98">
        <v>5609</v>
      </c>
      <c r="AU671" s="99" t="s">
        <v>366</v>
      </c>
      <c r="AV671" s="99" t="s">
        <v>1119</v>
      </c>
      <c r="AW671" s="100" t="s">
        <v>1127</v>
      </c>
      <c r="AX671" s="99" t="s">
        <v>360</v>
      </c>
      <c r="AZ671" s="109"/>
      <c r="BB671" s="109"/>
      <c r="BC671" s="109"/>
      <c r="BF671" s="99" t="s">
        <v>1119</v>
      </c>
      <c r="BG671" s="100" t="s">
        <v>1127</v>
      </c>
    </row>
    <row r="672" spans="46:59" ht="12" customHeight="1">
      <c r="AT672" s="98">
        <v>5611</v>
      </c>
      <c r="AU672" s="99" t="s">
        <v>366</v>
      </c>
      <c r="AV672" s="99" t="s">
        <v>1119</v>
      </c>
      <c r="AW672" s="100" t="s">
        <v>1128</v>
      </c>
      <c r="AX672" s="99" t="s">
        <v>360</v>
      </c>
      <c r="AZ672" s="109"/>
      <c r="BB672" s="109"/>
      <c r="BC672" s="109"/>
      <c r="BF672" s="99" t="s">
        <v>1119</v>
      </c>
      <c r="BG672" s="100" t="s">
        <v>1128</v>
      </c>
    </row>
    <row r="673" spans="46:59" ht="12" customHeight="1">
      <c r="AT673" s="98">
        <v>5614</v>
      </c>
      <c r="AU673" s="99" t="s">
        <v>366</v>
      </c>
      <c r="AV673" s="99" t="s">
        <v>1119</v>
      </c>
      <c r="AW673" s="100" t="s">
        <v>1129</v>
      </c>
      <c r="AX673" s="99" t="s">
        <v>360</v>
      </c>
      <c r="AZ673" s="109"/>
      <c r="BB673" s="109"/>
      <c r="BC673" s="109"/>
      <c r="BF673" s="99" t="s">
        <v>1119</v>
      </c>
      <c r="BG673" s="100" t="s">
        <v>1129</v>
      </c>
    </row>
    <row r="674" spans="46:59" ht="12" customHeight="1">
      <c r="AT674" s="98">
        <v>5615</v>
      </c>
      <c r="AU674" s="99" t="s">
        <v>366</v>
      </c>
      <c r="AV674" s="99" t="s">
        <v>1119</v>
      </c>
      <c r="AW674" s="100" t="s">
        <v>1130</v>
      </c>
      <c r="AX674" s="99" t="s">
        <v>360</v>
      </c>
      <c r="AZ674" s="109"/>
      <c r="BB674" s="109"/>
      <c r="BC674" s="109"/>
      <c r="BF674" s="99" t="s">
        <v>1119</v>
      </c>
      <c r="BG674" s="100" t="s">
        <v>1130</v>
      </c>
    </row>
    <row r="675" spans="46:59" ht="12" customHeight="1">
      <c r="AT675" s="98">
        <v>5601</v>
      </c>
      <c r="AU675" s="99" t="s">
        <v>366</v>
      </c>
      <c r="AV675" s="99" t="s">
        <v>1131</v>
      </c>
      <c r="AW675" s="100" t="s">
        <v>1132</v>
      </c>
      <c r="AX675" s="99" t="s">
        <v>359</v>
      </c>
      <c r="AZ675" s="109"/>
      <c r="BB675" s="109"/>
      <c r="BC675" s="109"/>
      <c r="BF675" s="99" t="s">
        <v>1131</v>
      </c>
      <c r="BG675" s="100" t="s">
        <v>1132</v>
      </c>
    </row>
    <row r="676" spans="46:59" ht="12" customHeight="1">
      <c r="AT676" s="98">
        <v>5603</v>
      </c>
      <c r="AU676" s="99" t="s">
        <v>366</v>
      </c>
      <c r="AV676" s="99" t="s">
        <v>1131</v>
      </c>
      <c r="AW676" s="100" t="s">
        <v>1133</v>
      </c>
      <c r="AX676" s="99" t="s">
        <v>360</v>
      </c>
      <c r="AZ676" s="109"/>
      <c r="BB676" s="109"/>
      <c r="BC676" s="109"/>
      <c r="BF676" s="99" t="s">
        <v>1131</v>
      </c>
      <c r="BG676" s="100" t="s">
        <v>1133</v>
      </c>
    </row>
    <row r="677" spans="46:59" ht="12" customHeight="1">
      <c r="AT677" s="98">
        <v>5604</v>
      </c>
      <c r="AU677" s="99" t="s">
        <v>366</v>
      </c>
      <c r="AV677" s="99" t="s">
        <v>1131</v>
      </c>
      <c r="AW677" s="100" t="s">
        <v>1134</v>
      </c>
      <c r="AX677" s="99" t="s">
        <v>360</v>
      </c>
      <c r="AZ677" s="109"/>
      <c r="BB677" s="109"/>
      <c r="BC677" s="109"/>
      <c r="BF677" s="99" t="s">
        <v>1131</v>
      </c>
      <c r="BG677" s="100" t="s">
        <v>1134</v>
      </c>
    </row>
    <row r="678" spans="46:59" ht="12" customHeight="1">
      <c r="AT678" s="98">
        <v>5613</v>
      </c>
      <c r="AU678" s="99" t="s">
        <v>366</v>
      </c>
      <c r="AV678" s="99" t="s">
        <v>1131</v>
      </c>
      <c r="AW678" s="100" t="s">
        <v>1135</v>
      </c>
      <c r="AX678" s="99" t="s">
        <v>360</v>
      </c>
      <c r="AZ678" s="109"/>
      <c r="BB678" s="109"/>
      <c r="BC678" s="109"/>
      <c r="BF678" s="99" t="s">
        <v>1131</v>
      </c>
      <c r="BG678" s="100" t="s">
        <v>1135</v>
      </c>
    </row>
    <row r="679" spans="46:59" ht="12" customHeight="1">
      <c r="AT679" s="98">
        <v>5610</v>
      </c>
      <c r="AU679" s="99" t="s">
        <v>366</v>
      </c>
      <c r="AV679" s="99" t="s">
        <v>1131</v>
      </c>
      <c r="AW679" s="100" t="s">
        <v>1136</v>
      </c>
      <c r="AX679" s="99" t="s">
        <v>360</v>
      </c>
      <c r="AZ679" s="109"/>
      <c r="BB679" s="109"/>
      <c r="BC679" s="109"/>
      <c r="BF679" s="99" t="s">
        <v>1131</v>
      </c>
      <c r="BG679" s="100" t="s">
        <v>1136</v>
      </c>
    </row>
    <row r="680" spans="46:59" ht="12" customHeight="1">
      <c r="AT680" s="98">
        <v>5612</v>
      </c>
      <c r="AU680" s="99" t="s">
        <v>366</v>
      </c>
      <c r="AV680" s="99" t="s">
        <v>1131</v>
      </c>
      <c r="AW680" s="100" t="s">
        <v>1137</v>
      </c>
      <c r="AX680" s="99" t="s">
        <v>360</v>
      </c>
      <c r="AZ680" s="109"/>
      <c r="BB680" s="109"/>
      <c r="BC680" s="109"/>
      <c r="BF680" s="99" t="s">
        <v>1131</v>
      </c>
      <c r="BG680" s="100" t="s">
        <v>1137</v>
      </c>
    </row>
    <row r="681" spans="46:59" ht="12" customHeight="1">
      <c r="AT681" s="98">
        <v>5616</v>
      </c>
      <c r="AU681" s="99" t="s">
        <v>366</v>
      </c>
      <c r="AV681" s="99" t="s">
        <v>1131</v>
      </c>
      <c r="AW681" s="100" t="s">
        <v>1138</v>
      </c>
      <c r="AX681" s="99" t="s">
        <v>360</v>
      </c>
      <c r="AZ681" s="109"/>
      <c r="BB681" s="109"/>
      <c r="BC681" s="109"/>
      <c r="BF681" s="99" t="s">
        <v>1131</v>
      </c>
      <c r="BG681" s="100" t="s">
        <v>1138</v>
      </c>
    </row>
    <row r="682" spans="46:59" ht="12" customHeight="1">
      <c r="AT682" s="98">
        <v>7000</v>
      </c>
      <c r="AU682" s="99" t="s">
        <v>367</v>
      </c>
      <c r="AV682" s="99" t="s">
        <v>1139</v>
      </c>
      <c r="AW682" s="100" t="s">
        <v>1140</v>
      </c>
      <c r="AX682" s="99" t="s">
        <v>359</v>
      </c>
      <c r="AZ682" s="109"/>
      <c r="BB682" s="109"/>
      <c r="BC682" s="109"/>
      <c r="BF682" s="99" t="s">
        <v>1139</v>
      </c>
      <c r="BG682" s="100" t="s">
        <v>1140</v>
      </c>
    </row>
    <row r="683" spans="46:59" ht="12" customHeight="1">
      <c r="AT683" s="98">
        <v>7001</v>
      </c>
      <c r="AU683" s="99" t="s">
        <v>367</v>
      </c>
      <c r="AV683" s="99" t="s">
        <v>1139</v>
      </c>
      <c r="AW683" s="100" t="s">
        <v>1141</v>
      </c>
      <c r="AX683" s="99" t="s">
        <v>360</v>
      </c>
      <c r="AZ683" s="109"/>
      <c r="BB683" s="109"/>
      <c r="BC683" s="109"/>
      <c r="BF683" s="99" t="s">
        <v>1139</v>
      </c>
      <c r="BG683" s="100" t="s">
        <v>1141</v>
      </c>
    </row>
    <row r="684" spans="46:59" ht="12" customHeight="1">
      <c r="AT684" s="98">
        <v>7002</v>
      </c>
      <c r="AU684" s="99" t="s">
        <v>367</v>
      </c>
      <c r="AV684" s="99" t="s">
        <v>1139</v>
      </c>
      <c r="AW684" s="100" t="s">
        <v>1142</v>
      </c>
      <c r="AX684" s="99" t="s">
        <v>360</v>
      </c>
      <c r="AZ684" s="109"/>
      <c r="BB684" s="109"/>
      <c r="BC684" s="109"/>
      <c r="BF684" s="99" t="s">
        <v>1139</v>
      </c>
      <c r="BG684" s="100" t="s">
        <v>1142</v>
      </c>
    </row>
    <row r="685" spans="46:59" ht="12" customHeight="1">
      <c r="AT685" s="98">
        <v>7003</v>
      </c>
      <c r="AU685" s="99" t="s">
        <v>367</v>
      </c>
      <c r="AV685" s="99" t="s">
        <v>1139</v>
      </c>
      <c r="AW685" s="100" t="s">
        <v>1143</v>
      </c>
      <c r="AX685" s="99" t="s">
        <v>360</v>
      </c>
      <c r="AZ685" s="109"/>
      <c r="BB685" s="109"/>
      <c r="BC685" s="109"/>
      <c r="BF685" s="99" t="s">
        <v>1139</v>
      </c>
      <c r="BG685" s="100" t="s">
        <v>1143</v>
      </c>
    </row>
    <row r="686" spans="46:59" ht="12" customHeight="1">
      <c r="AT686" s="98">
        <v>7004</v>
      </c>
      <c r="AU686" s="99" t="s">
        <v>367</v>
      </c>
      <c r="AV686" s="99" t="s">
        <v>1139</v>
      </c>
      <c r="AW686" s="100" t="s">
        <v>1144</v>
      </c>
      <c r="AX686" s="99" t="s">
        <v>360</v>
      </c>
      <c r="AZ686" s="109"/>
      <c r="BB686" s="109"/>
      <c r="BC686" s="109"/>
      <c r="BF686" s="99" t="s">
        <v>1139</v>
      </c>
      <c r="BG686" s="100" t="s">
        <v>1144</v>
      </c>
    </row>
    <row r="687" spans="46:59" ht="12" customHeight="1">
      <c r="AT687" s="98">
        <v>7005</v>
      </c>
      <c r="AU687" s="99" t="s">
        <v>367</v>
      </c>
      <c r="AV687" s="99" t="s">
        <v>1139</v>
      </c>
      <c r="AW687" s="100" t="s">
        <v>1145</v>
      </c>
      <c r="AX687" s="99" t="s">
        <v>360</v>
      </c>
      <c r="AZ687" s="109"/>
      <c r="BB687" s="109"/>
      <c r="BC687" s="109"/>
      <c r="BF687" s="99" t="s">
        <v>1139</v>
      </c>
      <c r="BG687" s="100" t="s">
        <v>1145</v>
      </c>
    </row>
    <row r="688" spans="46:59" ht="12" customHeight="1">
      <c r="AT688" s="98">
        <v>7006</v>
      </c>
      <c r="AU688" s="99" t="s">
        <v>367</v>
      </c>
      <c r="AV688" s="99" t="s">
        <v>1139</v>
      </c>
      <c r="AW688" s="100" t="s">
        <v>1146</v>
      </c>
      <c r="AX688" s="99" t="s">
        <v>360</v>
      </c>
      <c r="AZ688" s="109"/>
      <c r="BB688" s="109"/>
      <c r="BC688" s="109"/>
      <c r="BF688" s="99" t="s">
        <v>1139</v>
      </c>
      <c r="BG688" s="100" t="s">
        <v>1146</v>
      </c>
    </row>
    <row r="689" spans="46:59" ht="12" customHeight="1">
      <c r="AT689" s="98">
        <v>7007</v>
      </c>
      <c r="AU689" s="99" t="s">
        <v>367</v>
      </c>
      <c r="AV689" s="99" t="s">
        <v>1139</v>
      </c>
      <c r="AW689" s="100" t="s">
        <v>1147</v>
      </c>
      <c r="AX689" s="99" t="s">
        <v>360</v>
      </c>
      <c r="AZ689" s="109"/>
      <c r="BB689" s="109"/>
      <c r="BC689" s="109"/>
      <c r="BF689" s="99" t="s">
        <v>1139</v>
      </c>
      <c r="BG689" s="100" t="s">
        <v>1147</v>
      </c>
    </row>
    <row r="690" spans="46:59" ht="12" customHeight="1">
      <c r="AT690" s="98">
        <v>7009</v>
      </c>
      <c r="AU690" s="99" t="s">
        <v>367</v>
      </c>
      <c r="AV690" s="99" t="s">
        <v>1139</v>
      </c>
      <c r="AW690" s="100" t="s">
        <v>1148</v>
      </c>
      <c r="AX690" s="99" t="s">
        <v>360</v>
      </c>
      <c r="AZ690" s="109"/>
      <c r="BB690" s="109"/>
      <c r="BC690" s="109"/>
      <c r="BF690" s="99" t="s">
        <v>1139</v>
      </c>
      <c r="BG690" s="100" t="s">
        <v>1148</v>
      </c>
    </row>
    <row r="691" spans="46:59" ht="12" customHeight="1">
      <c r="AT691" s="98">
        <v>1800</v>
      </c>
      <c r="AU691" s="99" t="s">
        <v>367</v>
      </c>
      <c r="AV691" s="99" t="s">
        <v>1149</v>
      </c>
      <c r="AW691" s="100" t="s">
        <v>1150</v>
      </c>
      <c r="AX691" s="99" t="s">
        <v>359</v>
      </c>
      <c r="AZ691" s="109"/>
      <c r="BB691" s="109"/>
      <c r="BC691" s="109"/>
      <c r="BF691" s="99" t="s">
        <v>1149</v>
      </c>
      <c r="BG691" s="100" t="s">
        <v>1150</v>
      </c>
    </row>
    <row r="692" spans="46:59" ht="12" customHeight="1">
      <c r="AT692" s="98">
        <v>1804</v>
      </c>
      <c r="AU692" s="99" t="s">
        <v>367</v>
      </c>
      <c r="AV692" s="99" t="s">
        <v>1149</v>
      </c>
      <c r="AW692" s="100" t="s">
        <v>1151</v>
      </c>
      <c r="AX692" s="99" t="s">
        <v>360</v>
      </c>
      <c r="AZ692" s="109"/>
      <c r="BB692" s="109"/>
      <c r="BC692" s="109"/>
      <c r="BF692" s="99" t="s">
        <v>1149</v>
      </c>
      <c r="BG692" s="100" t="s">
        <v>1151</v>
      </c>
    </row>
    <row r="693" spans="46:59" ht="12" customHeight="1">
      <c r="AT693" s="98">
        <v>1808</v>
      </c>
      <c r="AU693" s="99" t="s">
        <v>367</v>
      </c>
      <c r="AV693" s="99" t="s">
        <v>1149</v>
      </c>
      <c r="AW693" s="100" t="s">
        <v>1152</v>
      </c>
      <c r="AX693" s="99" t="s">
        <v>360</v>
      </c>
      <c r="AZ693" s="109"/>
      <c r="BB693" s="109"/>
      <c r="BC693" s="109"/>
      <c r="BF693" s="99" t="s">
        <v>1149</v>
      </c>
      <c r="BG693" s="100" t="s">
        <v>1152</v>
      </c>
    </row>
    <row r="694" spans="46:59" ht="12" customHeight="1">
      <c r="AT694" s="98">
        <v>1802</v>
      </c>
      <c r="AU694" s="99" t="s">
        <v>367</v>
      </c>
      <c r="AV694" s="99" t="s">
        <v>1149</v>
      </c>
      <c r="AW694" s="100" t="s">
        <v>1153</v>
      </c>
      <c r="AX694" s="99" t="s">
        <v>360</v>
      </c>
      <c r="AZ694" s="109"/>
      <c r="BB694" s="109"/>
      <c r="BC694" s="109"/>
      <c r="BF694" s="99" t="s">
        <v>1149</v>
      </c>
      <c r="BG694" s="100" t="s">
        <v>1153</v>
      </c>
    </row>
    <row r="695" spans="46:59" ht="12" customHeight="1">
      <c r="AT695" s="98">
        <v>1803</v>
      </c>
      <c r="AU695" s="99" t="s">
        <v>367</v>
      </c>
      <c r="AV695" s="99" t="s">
        <v>1149</v>
      </c>
      <c r="AW695" s="100" t="s">
        <v>1154</v>
      </c>
      <c r="AX695" s="99" t="s">
        <v>360</v>
      </c>
      <c r="AZ695" s="109"/>
      <c r="BB695" s="109"/>
      <c r="BC695" s="109"/>
      <c r="BF695" s="99" t="s">
        <v>1149</v>
      </c>
      <c r="BG695" s="100" t="s">
        <v>1154</v>
      </c>
    </row>
    <row r="696" spans="46:59" ht="12" customHeight="1">
      <c r="AT696" s="98">
        <v>1890</v>
      </c>
      <c r="AU696" s="99" t="s">
        <v>367</v>
      </c>
      <c r="AV696" s="99" t="s">
        <v>1155</v>
      </c>
      <c r="AW696" s="100" t="s">
        <v>1156</v>
      </c>
      <c r="AX696" s="99" t="s">
        <v>359</v>
      </c>
      <c r="AZ696" s="109"/>
      <c r="BB696" s="109"/>
      <c r="BC696" s="109"/>
      <c r="BF696" s="99" t="s">
        <v>1155</v>
      </c>
      <c r="BG696" s="100" t="s">
        <v>1156</v>
      </c>
    </row>
    <row r="697" spans="46:59" ht="12" customHeight="1">
      <c r="AT697" s="98">
        <v>1809</v>
      </c>
      <c r="AU697" s="99" t="s">
        <v>367</v>
      </c>
      <c r="AV697" s="99" t="s">
        <v>1155</v>
      </c>
      <c r="AW697" s="100" t="s">
        <v>1157</v>
      </c>
      <c r="AX697" s="99" t="s">
        <v>360</v>
      </c>
      <c r="AZ697" s="109"/>
      <c r="BB697" s="109"/>
      <c r="BC697" s="109"/>
      <c r="BF697" s="99" t="s">
        <v>1155</v>
      </c>
      <c r="BG697" s="100" t="s">
        <v>1157</v>
      </c>
    </row>
    <row r="698" spans="46:59" ht="12" customHeight="1">
      <c r="AT698" s="98">
        <v>1805</v>
      </c>
      <c r="AU698" s="99" t="s">
        <v>367</v>
      </c>
      <c r="AV698" s="99" t="s">
        <v>1155</v>
      </c>
      <c r="AW698" s="100" t="s">
        <v>1158</v>
      </c>
      <c r="AX698" s="99" t="s">
        <v>360</v>
      </c>
      <c r="AZ698" s="109"/>
      <c r="BB698" s="109"/>
      <c r="BC698" s="109"/>
      <c r="BF698" s="99" t="s">
        <v>1155</v>
      </c>
      <c r="BG698" s="100" t="s">
        <v>1158</v>
      </c>
    </row>
    <row r="699" spans="46:59" ht="12" customHeight="1">
      <c r="AT699" s="98">
        <v>1807</v>
      </c>
      <c r="AU699" s="99" t="s">
        <v>367</v>
      </c>
      <c r="AV699" s="99" t="s">
        <v>1155</v>
      </c>
      <c r="AW699" s="100" t="s">
        <v>1159</v>
      </c>
      <c r="AX699" s="99" t="s">
        <v>360</v>
      </c>
      <c r="AZ699" s="109"/>
      <c r="BB699" s="109"/>
      <c r="BC699" s="109"/>
      <c r="BF699" s="99" t="s">
        <v>1155</v>
      </c>
      <c r="BG699" s="100" t="s">
        <v>1159</v>
      </c>
    </row>
    <row r="700" spans="46:59" ht="12" customHeight="1">
      <c r="AT700" s="98">
        <v>1806</v>
      </c>
      <c r="AU700" s="99" t="s">
        <v>367</v>
      </c>
      <c r="AV700" s="99" t="s">
        <v>1155</v>
      </c>
      <c r="AW700" s="100" t="s">
        <v>1160</v>
      </c>
      <c r="AX700" s="99" t="s">
        <v>360</v>
      </c>
      <c r="AZ700" s="109"/>
      <c r="BB700" s="109"/>
      <c r="BC700" s="109"/>
      <c r="BF700" s="99" t="s">
        <v>1155</v>
      </c>
      <c r="BG700" s="100" t="s">
        <v>1160</v>
      </c>
    </row>
    <row r="701" spans="46:59" ht="12" customHeight="1">
      <c r="AT701" s="98">
        <v>6600</v>
      </c>
      <c r="AU701" s="99" t="s">
        <v>367</v>
      </c>
      <c r="AV701" s="99" t="s">
        <v>1161</v>
      </c>
      <c r="AW701" s="100" t="s">
        <v>1162</v>
      </c>
      <c r="AX701" s="99" t="s">
        <v>359</v>
      </c>
      <c r="AZ701" s="109"/>
      <c r="BB701" s="109"/>
      <c r="BC701" s="109"/>
      <c r="BF701" s="99" t="s">
        <v>1161</v>
      </c>
      <c r="BG701" s="100" t="s">
        <v>1162</v>
      </c>
    </row>
    <row r="702" spans="46:59" ht="12" customHeight="1">
      <c r="AT702" s="98">
        <v>6601</v>
      </c>
      <c r="AU702" s="99" t="s">
        <v>367</v>
      </c>
      <c r="AV702" s="99" t="s">
        <v>1161</v>
      </c>
      <c r="AW702" s="100" t="s">
        <v>1163</v>
      </c>
      <c r="AX702" s="99" t="s">
        <v>360</v>
      </c>
      <c r="AZ702" s="109"/>
      <c r="BB702" s="109"/>
      <c r="BC702" s="109"/>
      <c r="BF702" s="99" t="s">
        <v>1161</v>
      </c>
      <c r="BG702" s="100" t="s">
        <v>1163</v>
      </c>
    </row>
    <row r="703" spans="46:59" ht="12" customHeight="1">
      <c r="AT703" s="98">
        <v>6618</v>
      </c>
      <c r="AU703" s="99" t="s">
        <v>367</v>
      </c>
      <c r="AV703" s="99" t="s">
        <v>1161</v>
      </c>
      <c r="AW703" s="100" t="s">
        <v>1164</v>
      </c>
      <c r="AX703" s="99" t="s">
        <v>360</v>
      </c>
      <c r="AZ703" s="109"/>
      <c r="BB703" s="109"/>
      <c r="BC703" s="109"/>
      <c r="BF703" s="99" t="s">
        <v>1161</v>
      </c>
      <c r="BG703" s="100" t="s">
        <v>1164</v>
      </c>
    </row>
    <row r="704" spans="46:59" ht="12" customHeight="1">
      <c r="AT704" s="98">
        <v>6619</v>
      </c>
      <c r="AU704" s="99" t="s">
        <v>367</v>
      </c>
      <c r="AV704" s="99" t="s">
        <v>1161</v>
      </c>
      <c r="AW704" s="100" t="s">
        <v>1165</v>
      </c>
      <c r="AX704" s="99" t="s">
        <v>360</v>
      </c>
      <c r="AZ704" s="109"/>
      <c r="BB704" s="109"/>
      <c r="BC704" s="109"/>
      <c r="BF704" s="99" t="s">
        <v>1161</v>
      </c>
      <c r="BG704" s="100" t="s">
        <v>1165</v>
      </c>
    </row>
    <row r="705" spans="46:59" ht="12" customHeight="1">
      <c r="AT705" s="98">
        <v>6613</v>
      </c>
      <c r="AU705" s="99" t="s">
        <v>367</v>
      </c>
      <c r="AV705" s="99" t="s">
        <v>1161</v>
      </c>
      <c r="AW705" s="100" t="s">
        <v>1166</v>
      </c>
      <c r="AX705" s="99" t="s">
        <v>360</v>
      </c>
      <c r="AZ705" s="109"/>
      <c r="BB705" s="109"/>
      <c r="BC705" s="109"/>
      <c r="BF705" s="99" t="s">
        <v>1161</v>
      </c>
      <c r="BG705" s="100" t="s">
        <v>1166</v>
      </c>
    </row>
    <row r="706" spans="46:59" ht="12" customHeight="1">
      <c r="AT706" s="98">
        <v>6612</v>
      </c>
      <c r="AU706" s="99" t="s">
        <v>367</v>
      </c>
      <c r="AV706" s="99" t="s">
        <v>1161</v>
      </c>
      <c r="AW706" s="100" t="s">
        <v>1167</v>
      </c>
      <c r="AX706" s="99" t="s">
        <v>360</v>
      </c>
      <c r="AZ706" s="109"/>
      <c r="BB706" s="109"/>
      <c r="BC706" s="109"/>
      <c r="BF706" s="99" t="s">
        <v>1161</v>
      </c>
      <c r="BG706" s="100" t="s">
        <v>1167</v>
      </c>
    </row>
    <row r="707" spans="46:59" ht="12" customHeight="1">
      <c r="AT707" s="98">
        <v>6606</v>
      </c>
      <c r="AU707" s="99" t="s">
        <v>367</v>
      </c>
      <c r="AV707" s="99" t="s">
        <v>1161</v>
      </c>
      <c r="AW707" s="100" t="s">
        <v>1168</v>
      </c>
      <c r="AX707" s="99" t="s">
        <v>360</v>
      </c>
      <c r="AZ707" s="109"/>
      <c r="BB707" s="109"/>
      <c r="BC707" s="109"/>
      <c r="BF707" s="99" t="s">
        <v>1161</v>
      </c>
      <c r="BG707" s="100" t="s">
        <v>1168</v>
      </c>
    </row>
    <row r="708" spans="46:59" ht="12" customHeight="1">
      <c r="AT708" s="98">
        <v>6609</v>
      </c>
      <c r="AU708" s="99" t="s">
        <v>367</v>
      </c>
      <c r="AV708" s="99" t="s">
        <v>1161</v>
      </c>
      <c r="AW708" s="100" t="s">
        <v>1169</v>
      </c>
      <c r="AX708" s="99" t="s">
        <v>360</v>
      </c>
      <c r="AZ708" s="109"/>
      <c r="BB708" s="109"/>
      <c r="BC708" s="109"/>
      <c r="BF708" s="99" t="s">
        <v>1161</v>
      </c>
      <c r="BG708" s="100" t="s">
        <v>1169</v>
      </c>
    </row>
    <row r="709" spans="46:59" ht="12" customHeight="1">
      <c r="AT709" s="98">
        <v>6607</v>
      </c>
      <c r="AU709" s="99" t="s">
        <v>367</v>
      </c>
      <c r="AV709" s="99" t="s">
        <v>1161</v>
      </c>
      <c r="AW709" s="100" t="s">
        <v>1170</v>
      </c>
      <c r="AX709" s="99" t="s">
        <v>360</v>
      </c>
      <c r="AZ709" s="109"/>
      <c r="BB709" s="109"/>
      <c r="BC709" s="109"/>
      <c r="BF709" s="99" t="s">
        <v>1161</v>
      </c>
      <c r="BG709" s="100" t="s">
        <v>1170</v>
      </c>
    </row>
    <row r="710" spans="46:59" ht="12" customHeight="1">
      <c r="AT710" s="98">
        <v>6610</v>
      </c>
      <c r="AU710" s="99" t="s">
        <v>367</v>
      </c>
      <c r="AV710" s="99" t="s">
        <v>1161</v>
      </c>
      <c r="AW710" s="100" t="s">
        <v>1171</v>
      </c>
      <c r="AX710" s="99" t="s">
        <v>360</v>
      </c>
      <c r="AZ710" s="109"/>
      <c r="BB710" s="109"/>
      <c r="BC710" s="109"/>
      <c r="BF710" s="99" t="s">
        <v>1161</v>
      </c>
      <c r="BG710" s="100" t="s">
        <v>1171</v>
      </c>
    </row>
    <row r="711" spans="46:59" ht="12" customHeight="1">
      <c r="AT711" s="98">
        <v>6614</v>
      </c>
      <c r="AU711" s="99" t="s">
        <v>367</v>
      </c>
      <c r="AV711" s="99" t="s">
        <v>1161</v>
      </c>
      <c r="AW711" s="100" t="s">
        <v>1172</v>
      </c>
      <c r="AX711" s="99" t="s">
        <v>360</v>
      </c>
      <c r="AZ711" s="109"/>
      <c r="BB711" s="109"/>
      <c r="BC711" s="109"/>
      <c r="BF711" s="99" t="s">
        <v>1161</v>
      </c>
      <c r="BG711" s="100" t="s">
        <v>1172</v>
      </c>
    </row>
    <row r="712" spans="46:59" ht="12" customHeight="1">
      <c r="AT712" s="98">
        <v>6611</v>
      </c>
      <c r="AU712" s="99" t="s">
        <v>367</v>
      </c>
      <c r="AV712" s="99" t="s">
        <v>1161</v>
      </c>
      <c r="AW712" s="100" t="s">
        <v>1173</v>
      </c>
      <c r="AX712" s="99" t="s">
        <v>360</v>
      </c>
      <c r="AZ712" s="109"/>
      <c r="BB712" s="109"/>
      <c r="BC712" s="109"/>
      <c r="BF712" s="99" t="s">
        <v>1161</v>
      </c>
      <c r="BG712" s="100" t="s">
        <v>1173</v>
      </c>
    </row>
    <row r="713" spans="46:59" ht="12" customHeight="1">
      <c r="AT713" s="98">
        <v>6615</v>
      </c>
      <c r="AU713" s="99" t="s">
        <v>367</v>
      </c>
      <c r="AV713" s="99" t="s">
        <v>1161</v>
      </c>
      <c r="AW713" s="100" t="s">
        <v>1174</v>
      </c>
      <c r="AX713" s="99" t="s">
        <v>360</v>
      </c>
      <c r="AZ713" s="109"/>
      <c r="BB713" s="109"/>
      <c r="BC713" s="109"/>
      <c r="BF713" s="99" t="s">
        <v>1161</v>
      </c>
      <c r="BG713" s="100" t="s">
        <v>1174</v>
      </c>
    </row>
    <row r="714" spans="46:59" ht="12" customHeight="1">
      <c r="AT714" s="98">
        <v>6620</v>
      </c>
      <c r="AU714" s="99" t="s">
        <v>367</v>
      </c>
      <c r="AV714" s="99" t="s">
        <v>1161</v>
      </c>
      <c r="AW714" s="100" t="s">
        <v>1175</v>
      </c>
      <c r="AX714" s="99" t="s">
        <v>360</v>
      </c>
      <c r="AZ714" s="109"/>
      <c r="BB714" s="109"/>
      <c r="BC714" s="109"/>
      <c r="BF714" s="99" t="s">
        <v>1161</v>
      </c>
      <c r="BG714" s="100" t="s">
        <v>1175</v>
      </c>
    </row>
    <row r="715" spans="46:59" ht="12" customHeight="1">
      <c r="AT715" s="98">
        <v>6603</v>
      </c>
      <c r="AU715" s="99" t="s">
        <v>367</v>
      </c>
      <c r="AV715" s="99" t="s">
        <v>1176</v>
      </c>
      <c r="AW715" s="100" t="s">
        <v>1177</v>
      </c>
      <c r="AX715" s="99" t="s">
        <v>359</v>
      </c>
      <c r="AZ715" s="109"/>
      <c r="BB715" s="109"/>
      <c r="BC715" s="109"/>
      <c r="BF715" s="99" t="s">
        <v>1176</v>
      </c>
      <c r="BG715" s="100" t="s">
        <v>1177</v>
      </c>
    </row>
    <row r="716" spans="46:59" ht="12" customHeight="1">
      <c r="AT716" s="98">
        <v>6617</v>
      </c>
      <c r="AU716" s="99" t="s">
        <v>367</v>
      </c>
      <c r="AV716" s="99" t="s">
        <v>1176</v>
      </c>
      <c r="AW716" s="100" t="s">
        <v>1178</v>
      </c>
      <c r="AX716" s="99" t="s">
        <v>360</v>
      </c>
      <c r="AZ716" s="109"/>
      <c r="BB716" s="109"/>
      <c r="BC716" s="109"/>
      <c r="BF716" s="99" t="s">
        <v>1176</v>
      </c>
      <c r="BG716" s="100" t="s">
        <v>1178</v>
      </c>
    </row>
    <row r="717" spans="46:59" ht="12" customHeight="1">
      <c r="AT717" s="98">
        <v>6616</v>
      </c>
      <c r="AU717" s="99" t="s">
        <v>367</v>
      </c>
      <c r="AV717" s="99" t="s">
        <v>1176</v>
      </c>
      <c r="AW717" s="100" t="s">
        <v>1179</v>
      </c>
      <c r="AX717" s="99" t="s">
        <v>360</v>
      </c>
      <c r="AZ717" s="109"/>
      <c r="BB717" s="109"/>
      <c r="BC717" s="109"/>
      <c r="BF717" s="99" t="s">
        <v>1176</v>
      </c>
      <c r="BG717" s="100" t="s">
        <v>1179</v>
      </c>
    </row>
    <row r="718" spans="46:59" ht="12" customHeight="1">
      <c r="AT718" s="98">
        <v>6602</v>
      </c>
      <c r="AU718" s="99" t="s">
        <v>367</v>
      </c>
      <c r="AV718" s="99" t="s">
        <v>1176</v>
      </c>
      <c r="AW718" s="100" t="s">
        <v>1180</v>
      </c>
      <c r="AX718" s="99" t="s">
        <v>360</v>
      </c>
      <c r="AZ718" s="109"/>
      <c r="BB718" s="109"/>
      <c r="BC718" s="109"/>
      <c r="BF718" s="99" t="s">
        <v>1176</v>
      </c>
      <c r="BG718" s="100" t="s">
        <v>1180</v>
      </c>
    </row>
    <row r="719" spans="46:59" ht="12" customHeight="1">
      <c r="AT719" s="98">
        <v>6604</v>
      </c>
      <c r="AU719" s="99" t="s">
        <v>367</v>
      </c>
      <c r="AV719" s="99" t="s">
        <v>1176</v>
      </c>
      <c r="AW719" s="100" t="s">
        <v>1181</v>
      </c>
      <c r="AX719" s="99" t="s">
        <v>360</v>
      </c>
      <c r="AZ719" s="109"/>
      <c r="BB719" s="109"/>
      <c r="BC719" s="109"/>
      <c r="BF719" s="99" t="s">
        <v>1176</v>
      </c>
      <c r="BG719" s="100" t="s">
        <v>1181</v>
      </c>
    </row>
    <row r="720" spans="46:59" ht="12" customHeight="1">
      <c r="AT720" s="98">
        <v>6605</v>
      </c>
      <c r="AU720" s="99" t="s">
        <v>367</v>
      </c>
      <c r="AV720" s="99" t="s">
        <v>1176</v>
      </c>
      <c r="AW720" s="100" t="s">
        <v>1182</v>
      </c>
      <c r="AX720" s="99" t="s">
        <v>360</v>
      </c>
      <c r="AZ720" s="109"/>
      <c r="BB720" s="109"/>
      <c r="BC720" s="109"/>
      <c r="BF720" s="99" t="s">
        <v>1176</v>
      </c>
      <c r="BG720" s="100" t="s">
        <v>1182</v>
      </c>
    </row>
    <row r="721" spans="46:59" ht="12" customHeight="1">
      <c r="AT721" s="98">
        <v>6608</v>
      </c>
      <c r="AU721" s="99" t="s">
        <v>367</v>
      </c>
      <c r="AV721" s="99" t="s">
        <v>1176</v>
      </c>
      <c r="AW721" s="100" t="s">
        <v>1183</v>
      </c>
      <c r="AX721" s="99" t="s">
        <v>360</v>
      </c>
      <c r="AZ721" s="109"/>
      <c r="BB721" s="109"/>
      <c r="BC721" s="109"/>
      <c r="BF721" s="99" t="s">
        <v>1176</v>
      </c>
      <c r="BG721" s="100" t="s">
        <v>1183</v>
      </c>
    </row>
    <row r="722" spans="46:59" ht="12" customHeight="1">
      <c r="AT722" s="98">
        <v>6500</v>
      </c>
      <c r="AU722" s="99" t="s">
        <v>367</v>
      </c>
      <c r="AV722" s="99" t="s">
        <v>1184</v>
      </c>
      <c r="AW722" s="100" t="s">
        <v>1185</v>
      </c>
      <c r="AX722" s="99" t="s">
        <v>359</v>
      </c>
      <c r="AZ722" s="109"/>
      <c r="BB722" s="109"/>
      <c r="BC722" s="109"/>
      <c r="BF722" s="99" t="s">
        <v>1184</v>
      </c>
      <c r="BG722" s="100" t="s">
        <v>1185</v>
      </c>
    </row>
    <row r="723" spans="46:59" ht="12" customHeight="1">
      <c r="AT723" s="98">
        <v>6502</v>
      </c>
      <c r="AU723" s="99" t="s">
        <v>367</v>
      </c>
      <c r="AV723" s="99" t="s">
        <v>1184</v>
      </c>
      <c r="AW723" s="100" t="s">
        <v>1186</v>
      </c>
      <c r="AX723" s="99" t="s">
        <v>360</v>
      </c>
      <c r="AZ723" s="109"/>
      <c r="BB723" s="109"/>
      <c r="BC723" s="109"/>
      <c r="BF723" s="99" t="s">
        <v>1184</v>
      </c>
      <c r="BG723" s="100" t="s">
        <v>1186</v>
      </c>
    </row>
    <row r="724" spans="46:59" ht="12" customHeight="1">
      <c r="AT724" s="98">
        <v>6501</v>
      </c>
      <c r="AU724" s="99" t="s">
        <v>367</v>
      </c>
      <c r="AV724" s="99" t="s">
        <v>1184</v>
      </c>
      <c r="AW724" s="100" t="s">
        <v>1187</v>
      </c>
      <c r="AX724" s="99" t="s">
        <v>360</v>
      </c>
      <c r="AZ724" s="109"/>
      <c r="BB724" s="109"/>
      <c r="BC724" s="109"/>
      <c r="BF724" s="99" t="s">
        <v>1184</v>
      </c>
      <c r="BG724" s="100" t="s">
        <v>1187</v>
      </c>
    </row>
    <row r="725" spans="46:59" ht="12" customHeight="1">
      <c r="AT725" s="98">
        <v>6503</v>
      </c>
      <c r="AU725" s="99" t="s">
        <v>367</v>
      </c>
      <c r="AV725" s="99" t="s">
        <v>1184</v>
      </c>
      <c r="AW725" s="100" t="s">
        <v>1188</v>
      </c>
      <c r="AX725" s="99" t="s">
        <v>360</v>
      </c>
      <c r="AZ725" s="109"/>
      <c r="BB725" s="109"/>
      <c r="BC725" s="109"/>
      <c r="BF725" s="99" t="s">
        <v>1184</v>
      </c>
      <c r="BG725" s="100" t="s">
        <v>1188</v>
      </c>
    </row>
    <row r="726" spans="46:59" ht="12" customHeight="1">
      <c r="AT726" s="98">
        <v>6510</v>
      </c>
      <c r="AU726" s="99" t="s">
        <v>367</v>
      </c>
      <c r="AV726" s="99" t="s">
        <v>1184</v>
      </c>
      <c r="AW726" s="100" t="s">
        <v>1189</v>
      </c>
      <c r="AX726" s="99" t="s">
        <v>360</v>
      </c>
      <c r="AZ726" s="109"/>
      <c r="BB726" s="109"/>
      <c r="BC726" s="109"/>
      <c r="BF726" s="99" t="s">
        <v>1184</v>
      </c>
      <c r="BG726" s="100" t="s">
        <v>1189</v>
      </c>
    </row>
    <row r="727" spans="46:59" ht="12" customHeight="1">
      <c r="AT727" s="98">
        <v>6511</v>
      </c>
      <c r="AU727" s="99" t="s">
        <v>367</v>
      </c>
      <c r="AV727" s="99" t="s">
        <v>1184</v>
      </c>
      <c r="AW727" s="100" t="s">
        <v>1190</v>
      </c>
      <c r="AX727" s="99" t="s">
        <v>360</v>
      </c>
      <c r="AZ727" s="109"/>
      <c r="BB727" s="109"/>
      <c r="BC727" s="109"/>
      <c r="BF727" s="99" t="s">
        <v>1184</v>
      </c>
      <c r="BG727" s="100" t="s">
        <v>1190</v>
      </c>
    </row>
    <row r="728" spans="46:59" ht="12" customHeight="1">
      <c r="AT728" s="98">
        <v>6504</v>
      </c>
      <c r="AU728" s="99" t="s">
        <v>367</v>
      </c>
      <c r="AV728" s="99" t="s">
        <v>1184</v>
      </c>
      <c r="AW728" s="100" t="s">
        <v>1191</v>
      </c>
      <c r="AX728" s="99" t="s">
        <v>360</v>
      </c>
      <c r="AZ728" s="109"/>
      <c r="BB728" s="109"/>
      <c r="BC728" s="109"/>
      <c r="BF728" s="99" t="s">
        <v>1184</v>
      </c>
      <c r="BG728" s="100" t="s">
        <v>1191</v>
      </c>
    </row>
    <row r="729" spans="46:59" ht="12" customHeight="1">
      <c r="AT729" s="98">
        <v>6505</v>
      </c>
      <c r="AU729" s="99" t="s">
        <v>367</v>
      </c>
      <c r="AV729" s="99" t="s">
        <v>1184</v>
      </c>
      <c r="AW729" s="100" t="s">
        <v>1192</v>
      </c>
      <c r="AX729" s="99" t="s">
        <v>360</v>
      </c>
      <c r="AZ729" s="109"/>
      <c r="BB729" s="109"/>
      <c r="BC729" s="109"/>
      <c r="BF729" s="99" t="s">
        <v>1184</v>
      </c>
      <c r="BG729" s="100" t="s">
        <v>1192</v>
      </c>
    </row>
    <row r="730" spans="46:59" ht="12" customHeight="1">
      <c r="AT730" s="98">
        <v>6507</v>
      </c>
      <c r="AU730" s="99" t="s">
        <v>367</v>
      </c>
      <c r="AV730" s="99" t="s">
        <v>1184</v>
      </c>
      <c r="AW730" s="100" t="s">
        <v>1193</v>
      </c>
      <c r="AX730" s="99" t="s">
        <v>360</v>
      </c>
      <c r="AZ730" s="109"/>
      <c r="BB730" s="109"/>
      <c r="BC730" s="109"/>
      <c r="BF730" s="99" t="s">
        <v>1184</v>
      </c>
      <c r="BG730" s="100" t="s">
        <v>1193</v>
      </c>
    </row>
    <row r="731" spans="46:59" ht="12" customHeight="1">
      <c r="AT731" s="98">
        <v>6506</v>
      </c>
      <c r="AU731" s="99" t="s">
        <v>367</v>
      </c>
      <c r="AV731" s="99" t="s">
        <v>1184</v>
      </c>
      <c r="AW731" s="100" t="s">
        <v>1194</v>
      </c>
      <c r="AX731" s="99" t="s">
        <v>360</v>
      </c>
      <c r="AZ731" s="109"/>
      <c r="BB731" s="109"/>
      <c r="BC731" s="109"/>
      <c r="BF731" s="99" t="s">
        <v>1184</v>
      </c>
      <c r="BG731" s="100" t="s">
        <v>1194</v>
      </c>
    </row>
    <row r="732" spans="46:59" ht="12" customHeight="1">
      <c r="AT732" s="98">
        <v>6508</v>
      </c>
      <c r="AU732" s="99" t="s">
        <v>367</v>
      </c>
      <c r="AV732" s="99" t="s">
        <v>1184</v>
      </c>
      <c r="AW732" s="100" t="s">
        <v>1195</v>
      </c>
      <c r="AX732" s="99" t="s">
        <v>360</v>
      </c>
      <c r="AZ732" s="109"/>
      <c r="BB732" s="109"/>
      <c r="BC732" s="109"/>
      <c r="BF732" s="99" t="s">
        <v>1184</v>
      </c>
      <c r="BG732" s="100" t="s">
        <v>1195</v>
      </c>
    </row>
    <row r="733" spans="46:59" ht="12" customHeight="1">
      <c r="AT733" s="98">
        <v>6509</v>
      </c>
      <c r="AU733" s="99" t="s">
        <v>367</v>
      </c>
      <c r="AV733" s="99" t="s">
        <v>1184</v>
      </c>
      <c r="AW733" s="100" t="s">
        <v>1196</v>
      </c>
      <c r="AX733" s="99" t="s">
        <v>360</v>
      </c>
      <c r="AZ733" s="109"/>
      <c r="BB733" s="109"/>
      <c r="BC733" s="109"/>
      <c r="BF733" s="99" t="s">
        <v>1184</v>
      </c>
      <c r="BG733" s="100" t="s">
        <v>1196</v>
      </c>
    </row>
    <row r="734" spans="46:59" ht="12" customHeight="1">
      <c r="AT734" s="98">
        <v>6700</v>
      </c>
      <c r="AU734" s="99" t="s">
        <v>367</v>
      </c>
      <c r="AV734" s="99" t="s">
        <v>1197</v>
      </c>
      <c r="AW734" s="100" t="s">
        <v>1198</v>
      </c>
      <c r="AX734" s="99" t="s">
        <v>359</v>
      </c>
      <c r="AZ734" s="109"/>
      <c r="BB734" s="109"/>
      <c r="BC734" s="109"/>
      <c r="BF734" s="99" t="s">
        <v>1197</v>
      </c>
      <c r="BG734" s="100" t="s">
        <v>1198</v>
      </c>
    </row>
    <row r="735" spans="46:59" ht="12" customHeight="1">
      <c r="AT735" s="98">
        <v>6701</v>
      </c>
      <c r="AU735" s="99" t="s">
        <v>367</v>
      </c>
      <c r="AV735" s="99" t="s">
        <v>1197</v>
      </c>
      <c r="AW735" s="100" t="s">
        <v>1199</v>
      </c>
      <c r="AX735" s="99" t="s">
        <v>360</v>
      </c>
      <c r="AZ735" s="109"/>
      <c r="BB735" s="109"/>
      <c r="BC735" s="109"/>
      <c r="BF735" s="99" t="s">
        <v>1197</v>
      </c>
      <c r="BG735" s="100" t="s">
        <v>1199</v>
      </c>
    </row>
    <row r="736" spans="46:59" ht="12" customHeight="1">
      <c r="AT736" s="98">
        <v>6702</v>
      </c>
      <c r="AU736" s="99" t="s">
        <v>367</v>
      </c>
      <c r="AV736" s="99" t="s">
        <v>1197</v>
      </c>
      <c r="AW736" s="100" t="s">
        <v>1200</v>
      </c>
      <c r="AX736" s="99" t="s">
        <v>360</v>
      </c>
      <c r="AZ736" s="109"/>
      <c r="BB736" s="109"/>
      <c r="BC736" s="109"/>
      <c r="BF736" s="99" t="s">
        <v>1197</v>
      </c>
      <c r="BG736" s="100" t="s">
        <v>1200</v>
      </c>
    </row>
    <row r="737" spans="46:59" ht="12" customHeight="1">
      <c r="AT737" s="98">
        <v>6709</v>
      </c>
      <c r="AU737" s="99" t="s">
        <v>367</v>
      </c>
      <c r="AV737" s="99" t="s">
        <v>1197</v>
      </c>
      <c r="AW737" s="100" t="s">
        <v>1201</v>
      </c>
      <c r="AX737" s="99" t="s">
        <v>360</v>
      </c>
      <c r="AZ737" s="109"/>
      <c r="BB737" s="109"/>
      <c r="BC737" s="109"/>
      <c r="BF737" s="99" t="s">
        <v>1197</v>
      </c>
      <c r="BG737" s="100" t="s">
        <v>1201</v>
      </c>
    </row>
    <row r="738" spans="46:59" ht="12" customHeight="1">
      <c r="AT738" s="98">
        <v>6708</v>
      </c>
      <c r="AU738" s="99" t="s">
        <v>367</v>
      </c>
      <c r="AV738" s="99" t="s">
        <v>1197</v>
      </c>
      <c r="AW738" s="100" t="s">
        <v>1202</v>
      </c>
      <c r="AX738" s="99" t="s">
        <v>360</v>
      </c>
      <c r="AZ738" s="109"/>
      <c r="BB738" s="109"/>
      <c r="BC738" s="109"/>
      <c r="BF738" s="99" t="s">
        <v>1197</v>
      </c>
      <c r="BG738" s="100" t="s">
        <v>1202</v>
      </c>
    </row>
    <row r="739" spans="46:59" ht="12" customHeight="1">
      <c r="AT739" s="98">
        <v>6711</v>
      </c>
      <c r="AU739" s="99" t="s">
        <v>367</v>
      </c>
      <c r="AV739" s="99" t="s">
        <v>1197</v>
      </c>
      <c r="AW739" s="100" t="s">
        <v>1203</v>
      </c>
      <c r="AX739" s="99" t="s">
        <v>360</v>
      </c>
      <c r="AZ739" s="109"/>
      <c r="BB739" s="109"/>
      <c r="BC739" s="109"/>
      <c r="BF739" s="99" t="s">
        <v>1197</v>
      </c>
      <c r="BG739" s="100" t="s">
        <v>1203</v>
      </c>
    </row>
    <row r="740" spans="46:59" ht="12" customHeight="1">
      <c r="AT740" s="98">
        <v>6714</v>
      </c>
      <c r="AU740" s="99" t="s">
        <v>367</v>
      </c>
      <c r="AV740" s="99" t="s">
        <v>1197</v>
      </c>
      <c r="AW740" s="100" t="s">
        <v>1204</v>
      </c>
      <c r="AX740" s="99" t="s">
        <v>360</v>
      </c>
      <c r="AZ740" s="109"/>
      <c r="BB740" s="109"/>
      <c r="BC740" s="109"/>
      <c r="BF740" s="99" t="s">
        <v>1197</v>
      </c>
      <c r="BG740" s="100" t="s">
        <v>1204</v>
      </c>
    </row>
    <row r="741" spans="46:59" ht="12" customHeight="1">
      <c r="AT741" s="98">
        <v>6704</v>
      </c>
      <c r="AU741" s="99" t="s">
        <v>367</v>
      </c>
      <c r="AV741" s="99" t="s">
        <v>1197</v>
      </c>
      <c r="AW741" s="100" t="s">
        <v>1205</v>
      </c>
      <c r="AX741" s="99" t="s">
        <v>360</v>
      </c>
      <c r="AZ741" s="109"/>
      <c r="BB741" s="109"/>
      <c r="BC741" s="109"/>
      <c r="BF741" s="99" t="s">
        <v>1197</v>
      </c>
      <c r="BG741" s="100" t="s">
        <v>1205</v>
      </c>
    </row>
    <row r="742" spans="46:59" ht="12" customHeight="1">
      <c r="AT742" s="98">
        <v>6712</v>
      </c>
      <c r="AU742" s="99" t="s">
        <v>367</v>
      </c>
      <c r="AV742" s="99" t="s">
        <v>1197</v>
      </c>
      <c r="AW742" s="100" t="s">
        <v>1206</v>
      </c>
      <c r="AX742" s="99" t="s">
        <v>360</v>
      </c>
      <c r="AZ742" s="109"/>
      <c r="BB742" s="109"/>
      <c r="BC742" s="109"/>
      <c r="BF742" s="99" t="s">
        <v>1197</v>
      </c>
      <c r="BG742" s="100" t="s">
        <v>1206</v>
      </c>
    </row>
    <row r="743" spans="46:59" ht="12" customHeight="1">
      <c r="AT743" s="98">
        <v>6705</v>
      </c>
      <c r="AU743" s="99" t="s">
        <v>367</v>
      </c>
      <c r="AV743" s="99" t="s">
        <v>1197</v>
      </c>
      <c r="AW743" s="100" t="s">
        <v>1207</v>
      </c>
      <c r="AX743" s="99" t="s">
        <v>360</v>
      </c>
      <c r="AZ743" s="109"/>
      <c r="BB743" s="109"/>
      <c r="BC743" s="109"/>
      <c r="BF743" s="99" t="s">
        <v>1197</v>
      </c>
      <c r="BG743" s="100" t="s">
        <v>1207</v>
      </c>
    </row>
    <row r="744" spans="46:59" ht="12" customHeight="1">
      <c r="AT744" s="98">
        <v>6706</v>
      </c>
      <c r="AU744" s="99" t="s">
        <v>367</v>
      </c>
      <c r="AV744" s="99" t="s">
        <v>1197</v>
      </c>
      <c r="AW744" s="100" t="s">
        <v>1208</v>
      </c>
      <c r="AX744" s="99" t="s">
        <v>360</v>
      </c>
      <c r="AZ744" s="109"/>
      <c r="BB744" s="109"/>
      <c r="BC744" s="109"/>
      <c r="BF744" s="99" t="s">
        <v>1197</v>
      </c>
      <c r="BG744" s="100" t="s">
        <v>1208</v>
      </c>
    </row>
    <row r="745" spans="46:59" ht="12" customHeight="1">
      <c r="AT745" s="98">
        <v>6713</v>
      </c>
      <c r="AU745" s="99" t="s">
        <v>367</v>
      </c>
      <c r="AV745" s="99" t="s">
        <v>1197</v>
      </c>
      <c r="AW745" s="100" t="s">
        <v>1209</v>
      </c>
      <c r="AX745" s="99" t="s">
        <v>360</v>
      </c>
      <c r="AZ745" s="109"/>
      <c r="BB745" s="109"/>
      <c r="BC745" s="109"/>
      <c r="BF745" s="99" t="s">
        <v>1197</v>
      </c>
      <c r="BG745" s="100" t="s">
        <v>1209</v>
      </c>
    </row>
    <row r="746" spans="46:59" ht="12" customHeight="1">
      <c r="AT746" s="98">
        <v>6707</v>
      </c>
      <c r="AU746" s="99" t="s">
        <v>367</v>
      </c>
      <c r="AV746" s="99" t="s">
        <v>1197</v>
      </c>
      <c r="AW746" s="100" t="s">
        <v>1210</v>
      </c>
      <c r="AX746" s="99" t="s">
        <v>360</v>
      </c>
      <c r="AZ746" s="109"/>
      <c r="BB746" s="109"/>
      <c r="BC746" s="109"/>
      <c r="BF746" s="99" t="s">
        <v>1197</v>
      </c>
      <c r="BG746" s="100" t="s">
        <v>1210</v>
      </c>
    </row>
    <row r="747" spans="46:59" ht="12" customHeight="1">
      <c r="AT747" s="98">
        <v>6710</v>
      </c>
      <c r="AU747" s="99" t="s">
        <v>367</v>
      </c>
      <c r="AV747" s="99" t="s">
        <v>1197</v>
      </c>
      <c r="AW747" s="100" t="s">
        <v>1211</v>
      </c>
      <c r="AX747" s="99" t="s">
        <v>360</v>
      </c>
      <c r="AZ747" s="109"/>
      <c r="BB747" s="109"/>
      <c r="BC747" s="109"/>
      <c r="BF747" s="99" t="s">
        <v>1197</v>
      </c>
      <c r="BG747" s="100" t="s">
        <v>1211</v>
      </c>
    </row>
    <row r="748" spans="46:59" ht="12" customHeight="1">
      <c r="AT748" s="98">
        <v>6703</v>
      </c>
      <c r="AU748" s="99" t="s">
        <v>367</v>
      </c>
      <c r="AV748" s="99" t="s">
        <v>1197</v>
      </c>
      <c r="AW748" s="100" t="s">
        <v>1212</v>
      </c>
      <c r="AX748" s="99" t="s">
        <v>360</v>
      </c>
      <c r="AZ748" s="109"/>
      <c r="BB748" s="109"/>
      <c r="BC748" s="109"/>
      <c r="BF748" s="99" t="s">
        <v>1197</v>
      </c>
      <c r="BG748" s="100" t="s">
        <v>1212</v>
      </c>
    </row>
    <row r="749" spans="46:59" ht="12" customHeight="1">
      <c r="AT749" s="98">
        <v>6900</v>
      </c>
      <c r="AU749" s="99" t="s">
        <v>367</v>
      </c>
      <c r="AV749" s="99" t="s">
        <v>1213</v>
      </c>
      <c r="AW749" s="100" t="s">
        <v>1214</v>
      </c>
      <c r="AX749" s="99" t="s">
        <v>359</v>
      </c>
      <c r="AZ749" s="109"/>
      <c r="BB749" s="109"/>
      <c r="BC749" s="109"/>
      <c r="BF749" s="99" t="s">
        <v>1213</v>
      </c>
      <c r="BG749" s="100" t="s">
        <v>1214</v>
      </c>
    </row>
    <row r="750" spans="46:59" ht="12" customHeight="1">
      <c r="AT750" s="98">
        <v>6906</v>
      </c>
      <c r="AU750" s="99" t="s">
        <v>367</v>
      </c>
      <c r="AV750" s="99" t="s">
        <v>1213</v>
      </c>
      <c r="AW750" s="100" t="s">
        <v>1215</v>
      </c>
      <c r="AX750" s="99" t="s">
        <v>360</v>
      </c>
      <c r="AZ750" s="109"/>
      <c r="BB750" s="109"/>
      <c r="BC750" s="109"/>
      <c r="BF750" s="99" t="s">
        <v>1213</v>
      </c>
      <c r="BG750" s="100" t="s">
        <v>1215</v>
      </c>
    </row>
    <row r="751" spans="46:59" ht="12" customHeight="1">
      <c r="AT751" s="98">
        <v>6909</v>
      </c>
      <c r="AU751" s="99" t="s">
        <v>367</v>
      </c>
      <c r="AV751" s="99" t="s">
        <v>1213</v>
      </c>
      <c r="AW751" s="100" t="s">
        <v>1216</v>
      </c>
      <c r="AX751" s="99" t="s">
        <v>360</v>
      </c>
      <c r="AZ751" s="109"/>
      <c r="BB751" s="109"/>
      <c r="BC751" s="109"/>
      <c r="BF751" s="99" t="s">
        <v>1213</v>
      </c>
      <c r="BG751" s="100" t="s">
        <v>1216</v>
      </c>
    </row>
    <row r="752" spans="46:59" ht="12" customHeight="1">
      <c r="AT752" s="98">
        <v>6905</v>
      </c>
      <c r="AU752" s="99" t="s">
        <v>367</v>
      </c>
      <c r="AV752" s="99" t="s">
        <v>1213</v>
      </c>
      <c r="AW752" s="100" t="s">
        <v>1217</v>
      </c>
      <c r="AX752" s="99" t="s">
        <v>360</v>
      </c>
      <c r="AZ752" s="109"/>
      <c r="BB752" s="109"/>
      <c r="BC752" s="109"/>
      <c r="BF752" s="99" t="s">
        <v>1213</v>
      </c>
      <c r="BG752" s="100" t="s">
        <v>1217</v>
      </c>
    </row>
    <row r="753" spans="46:59" ht="12" customHeight="1">
      <c r="AT753" s="98">
        <v>6904</v>
      </c>
      <c r="AU753" s="99" t="s">
        <v>367</v>
      </c>
      <c r="AV753" s="99" t="s">
        <v>1213</v>
      </c>
      <c r="AW753" s="100" t="s">
        <v>1218</v>
      </c>
      <c r="AX753" s="99" t="s">
        <v>360</v>
      </c>
      <c r="AZ753" s="109"/>
      <c r="BB753" s="109"/>
      <c r="BC753" s="109"/>
      <c r="BF753" s="99" t="s">
        <v>1213</v>
      </c>
      <c r="BG753" s="100" t="s">
        <v>1218</v>
      </c>
    </row>
    <row r="754" spans="46:59" ht="12" customHeight="1">
      <c r="AT754" s="98">
        <v>6903</v>
      </c>
      <c r="AU754" s="99" t="s">
        <v>367</v>
      </c>
      <c r="AV754" s="99" t="s">
        <v>1213</v>
      </c>
      <c r="AW754" s="100" t="s">
        <v>1219</v>
      </c>
      <c r="AX754" s="99" t="s">
        <v>360</v>
      </c>
      <c r="AZ754" s="109"/>
      <c r="BB754" s="109"/>
      <c r="BC754" s="109"/>
      <c r="BF754" s="99" t="s">
        <v>1213</v>
      </c>
      <c r="BG754" s="100" t="s">
        <v>1219</v>
      </c>
    </row>
    <row r="755" spans="46:59" ht="12" customHeight="1">
      <c r="AT755" s="98">
        <v>6907</v>
      </c>
      <c r="AU755" s="99" t="s">
        <v>367</v>
      </c>
      <c r="AV755" s="99" t="s">
        <v>1213</v>
      </c>
      <c r="AW755" s="100" t="s">
        <v>1220</v>
      </c>
      <c r="AX755" s="99" t="s">
        <v>360</v>
      </c>
      <c r="AZ755" s="109"/>
      <c r="BB755" s="109"/>
      <c r="BC755" s="109"/>
      <c r="BF755" s="99" t="s">
        <v>1213</v>
      </c>
      <c r="BG755" s="100" t="s">
        <v>1220</v>
      </c>
    </row>
    <row r="756" spans="46:59" ht="12" customHeight="1">
      <c r="AT756" s="98">
        <v>6902</v>
      </c>
      <c r="AU756" s="99" t="s">
        <v>367</v>
      </c>
      <c r="AV756" s="99" t="s">
        <v>1213</v>
      </c>
      <c r="AW756" s="100" t="s">
        <v>1221</v>
      </c>
      <c r="AX756" s="99" t="s">
        <v>360</v>
      </c>
      <c r="AZ756" s="109"/>
      <c r="BB756" s="109"/>
      <c r="BC756" s="109"/>
      <c r="BF756" s="99" t="s">
        <v>1213</v>
      </c>
      <c r="BG756" s="100" t="s">
        <v>1221</v>
      </c>
    </row>
    <row r="757" spans="46:59" ht="12" customHeight="1">
      <c r="AT757" s="98">
        <v>6901</v>
      </c>
      <c r="AU757" s="99" t="s">
        <v>367</v>
      </c>
      <c r="AV757" s="99" t="s">
        <v>1213</v>
      </c>
      <c r="AW757" s="100" t="s">
        <v>1222</v>
      </c>
      <c r="AX757" s="99" t="s">
        <v>360</v>
      </c>
      <c r="AZ757" s="109"/>
      <c r="BB757" s="109"/>
      <c r="BC757" s="109"/>
      <c r="BF757" s="99" t="s">
        <v>1213</v>
      </c>
      <c r="BG757" s="100" t="s">
        <v>1222</v>
      </c>
    </row>
    <row r="758" spans="46:59" ht="12" customHeight="1">
      <c r="AT758" s="98">
        <v>6911</v>
      </c>
      <c r="AU758" s="99" t="s">
        <v>367</v>
      </c>
      <c r="AV758" s="99" t="s">
        <v>1213</v>
      </c>
      <c r="AW758" s="100" t="s">
        <v>1223</v>
      </c>
      <c r="AX758" s="99" t="s">
        <v>360</v>
      </c>
      <c r="AZ758" s="109"/>
      <c r="BB758" s="109"/>
      <c r="BC758" s="109"/>
      <c r="BF758" s="99" t="s">
        <v>1213</v>
      </c>
      <c r="BG758" s="100" t="s">
        <v>1223</v>
      </c>
    </row>
    <row r="759" spans="46:59" ht="12" customHeight="1">
      <c r="AT759" s="98">
        <v>6908</v>
      </c>
      <c r="AU759" s="99" t="s">
        <v>367</v>
      </c>
      <c r="AV759" s="99" t="s">
        <v>1213</v>
      </c>
      <c r="AW759" s="100" t="s">
        <v>1224</v>
      </c>
      <c r="AX759" s="99" t="s">
        <v>360</v>
      </c>
      <c r="AZ759" s="109"/>
      <c r="BB759" s="109"/>
      <c r="BC759" s="109"/>
      <c r="BF759" s="99" t="s">
        <v>1213</v>
      </c>
      <c r="BG759" s="100" t="s">
        <v>1224</v>
      </c>
    </row>
    <row r="760" spans="46:59" ht="12" customHeight="1">
      <c r="AT760" s="98">
        <v>6910</v>
      </c>
      <c r="AU760" s="99" t="s">
        <v>367</v>
      </c>
      <c r="AV760" s="99" t="s">
        <v>1213</v>
      </c>
      <c r="AW760" s="100" t="s">
        <v>1225</v>
      </c>
      <c r="AX760" s="99" t="s">
        <v>360</v>
      </c>
      <c r="AZ760" s="109"/>
      <c r="BB760" s="109"/>
      <c r="BC760" s="109"/>
      <c r="BF760" s="99" t="s">
        <v>1213</v>
      </c>
      <c r="BG760" s="100" t="s">
        <v>1225</v>
      </c>
    </row>
    <row r="761" spans="46:59" ht="12" customHeight="1">
      <c r="AT761" s="98">
        <v>7100</v>
      </c>
      <c r="AU761" s="99" t="s">
        <v>367</v>
      </c>
      <c r="AV761" s="99" t="s">
        <v>1226</v>
      </c>
      <c r="AW761" s="100" t="s">
        <v>1227</v>
      </c>
      <c r="AX761" s="99" t="s">
        <v>359</v>
      </c>
      <c r="AZ761" s="109"/>
      <c r="BB761" s="109"/>
      <c r="BC761" s="109"/>
      <c r="BF761" s="99" t="s">
        <v>1226</v>
      </c>
      <c r="BG761" s="100" t="s">
        <v>1227</v>
      </c>
    </row>
    <row r="762" spans="46:59" ht="12" customHeight="1">
      <c r="AT762" s="98">
        <v>7101</v>
      </c>
      <c r="AU762" s="99" t="s">
        <v>367</v>
      </c>
      <c r="AV762" s="99" t="s">
        <v>1226</v>
      </c>
      <c r="AW762" s="100" t="s">
        <v>1228</v>
      </c>
      <c r="AX762" s="99" t="s">
        <v>360</v>
      </c>
      <c r="AZ762" s="109"/>
      <c r="BB762" s="109"/>
      <c r="BC762" s="109"/>
      <c r="BF762" s="99" t="s">
        <v>1226</v>
      </c>
      <c r="BG762" s="100" t="s">
        <v>1228</v>
      </c>
    </row>
    <row r="763" spans="46:59" ht="12" customHeight="1">
      <c r="AT763" s="98">
        <v>7109</v>
      </c>
      <c r="AU763" s="99" t="s">
        <v>367</v>
      </c>
      <c r="AV763" s="99" t="s">
        <v>1226</v>
      </c>
      <c r="AW763" s="100" t="s">
        <v>1229</v>
      </c>
      <c r="AX763" s="99" t="s">
        <v>360</v>
      </c>
      <c r="AZ763" s="109"/>
      <c r="BB763" s="109"/>
      <c r="BC763" s="109"/>
      <c r="BF763" s="99" t="s">
        <v>1226</v>
      </c>
      <c r="BG763" s="100" t="s">
        <v>1229</v>
      </c>
    </row>
    <row r="764" spans="46:59" ht="12" customHeight="1">
      <c r="AT764" s="98">
        <v>7108</v>
      </c>
      <c r="AU764" s="99" t="s">
        <v>367</v>
      </c>
      <c r="AV764" s="99" t="s">
        <v>1226</v>
      </c>
      <c r="AW764" s="100" t="s">
        <v>1230</v>
      </c>
      <c r="AX764" s="99" t="s">
        <v>360</v>
      </c>
      <c r="AZ764" s="109"/>
      <c r="BB764" s="109"/>
      <c r="BC764" s="109"/>
      <c r="BF764" s="99" t="s">
        <v>1226</v>
      </c>
      <c r="BG764" s="100" t="s">
        <v>1230</v>
      </c>
    </row>
    <row r="765" spans="46:59" ht="12" customHeight="1">
      <c r="AT765" s="98">
        <v>7104</v>
      </c>
      <c r="AU765" s="99" t="s">
        <v>367</v>
      </c>
      <c r="AV765" s="99" t="s">
        <v>1226</v>
      </c>
      <c r="AW765" s="100" t="s">
        <v>1231</v>
      </c>
      <c r="AX765" s="99" t="s">
        <v>360</v>
      </c>
      <c r="AZ765" s="109"/>
      <c r="BB765" s="109"/>
      <c r="BC765" s="109"/>
      <c r="BF765" s="99" t="s">
        <v>1226</v>
      </c>
      <c r="BG765" s="100" t="s">
        <v>1231</v>
      </c>
    </row>
    <row r="766" spans="46:59" ht="12" customHeight="1">
      <c r="AT766" s="98">
        <v>7107</v>
      </c>
      <c r="AU766" s="99" t="s">
        <v>367</v>
      </c>
      <c r="AV766" s="99" t="s">
        <v>1226</v>
      </c>
      <c r="AW766" s="100" t="s">
        <v>1232</v>
      </c>
      <c r="AX766" s="99" t="s">
        <v>360</v>
      </c>
      <c r="AZ766" s="109"/>
      <c r="BB766" s="109"/>
      <c r="BC766" s="109"/>
      <c r="BF766" s="99" t="s">
        <v>1226</v>
      </c>
      <c r="BG766" s="100" t="s">
        <v>1232</v>
      </c>
    </row>
    <row r="767" spans="46:59" ht="12" customHeight="1">
      <c r="AT767" s="98">
        <v>7102</v>
      </c>
      <c r="AU767" s="99" t="s">
        <v>367</v>
      </c>
      <c r="AV767" s="99" t="s">
        <v>1226</v>
      </c>
      <c r="AW767" s="100" t="s">
        <v>1233</v>
      </c>
      <c r="AX767" s="99" t="s">
        <v>360</v>
      </c>
      <c r="AZ767" s="109"/>
      <c r="BB767" s="109"/>
      <c r="BC767" s="109"/>
      <c r="BF767" s="99" t="s">
        <v>1226</v>
      </c>
      <c r="BG767" s="100" t="s">
        <v>1233</v>
      </c>
    </row>
    <row r="768" spans="46:59" ht="12" customHeight="1">
      <c r="AT768" s="98">
        <v>7103</v>
      </c>
      <c r="AU768" s="99" t="s">
        <v>367</v>
      </c>
      <c r="AV768" s="99" t="s">
        <v>1226</v>
      </c>
      <c r="AW768" s="100" t="s">
        <v>1234</v>
      </c>
      <c r="AX768" s="99" t="s">
        <v>360</v>
      </c>
      <c r="AZ768" s="109"/>
      <c r="BB768" s="109"/>
      <c r="BC768" s="109"/>
      <c r="BF768" s="99" t="s">
        <v>1226</v>
      </c>
      <c r="BG768" s="100" t="s">
        <v>1234</v>
      </c>
    </row>
    <row r="769" spans="46:59" ht="12" customHeight="1">
      <c r="AT769" s="98">
        <v>7110</v>
      </c>
      <c r="AU769" s="99" t="s">
        <v>367</v>
      </c>
      <c r="AV769" s="99" t="s">
        <v>1226</v>
      </c>
      <c r="AW769" s="100" t="s">
        <v>1235</v>
      </c>
      <c r="AX769" s="99" t="s">
        <v>360</v>
      </c>
      <c r="AZ769" s="109"/>
      <c r="BB769" s="109"/>
      <c r="BC769" s="109"/>
      <c r="BF769" s="99" t="s">
        <v>1226</v>
      </c>
      <c r="BG769" s="100" t="s">
        <v>1235</v>
      </c>
    </row>
    <row r="770" spans="46:59" ht="12" customHeight="1">
      <c r="AT770" s="98">
        <v>7106</v>
      </c>
      <c r="AU770" s="99" t="s">
        <v>367</v>
      </c>
      <c r="AV770" s="99" t="s">
        <v>1226</v>
      </c>
      <c r="AW770" s="100" t="s">
        <v>1236</v>
      </c>
      <c r="AX770" s="99" t="s">
        <v>360</v>
      </c>
      <c r="AZ770" s="109"/>
      <c r="BB770" s="109"/>
      <c r="BC770" s="109"/>
      <c r="BF770" s="99" t="s">
        <v>1226</v>
      </c>
      <c r="BG770" s="100" t="s">
        <v>1236</v>
      </c>
    </row>
    <row r="771" spans="46:59" ht="12" customHeight="1">
      <c r="AT771" s="98">
        <v>7105</v>
      </c>
      <c r="AU771" s="99" t="s">
        <v>367</v>
      </c>
      <c r="AV771" s="99" t="s">
        <v>1226</v>
      </c>
      <c r="AW771" s="100" t="s">
        <v>1237</v>
      </c>
      <c r="AX771" s="99" t="s">
        <v>360</v>
      </c>
      <c r="AZ771" s="109"/>
      <c r="BB771" s="109"/>
      <c r="BC771" s="109"/>
      <c r="BF771" s="99" t="s">
        <v>1226</v>
      </c>
      <c r="BG771" s="100" t="s">
        <v>1237</v>
      </c>
    </row>
    <row r="772" spans="46:59" ht="12" customHeight="1">
      <c r="AT772" s="98">
        <v>7300</v>
      </c>
      <c r="AU772" s="99" t="s">
        <v>367</v>
      </c>
      <c r="AV772" s="99" t="s">
        <v>1238</v>
      </c>
      <c r="AW772" s="100" t="s">
        <v>1239</v>
      </c>
      <c r="AX772" s="99" t="s">
        <v>359</v>
      </c>
      <c r="AZ772" s="109"/>
      <c r="BB772" s="109"/>
      <c r="BC772" s="109"/>
      <c r="BF772" s="99" t="s">
        <v>1238</v>
      </c>
      <c r="BG772" s="100" t="s">
        <v>1239</v>
      </c>
    </row>
    <row r="773" spans="46:59" ht="12" customHeight="1">
      <c r="AT773" s="98">
        <v>7301</v>
      </c>
      <c r="AU773" s="99" t="s">
        <v>367</v>
      </c>
      <c r="AV773" s="99" t="s">
        <v>1238</v>
      </c>
      <c r="AW773" s="100" t="s">
        <v>1240</v>
      </c>
      <c r="AX773" s="99" t="s">
        <v>360</v>
      </c>
      <c r="AZ773" s="109"/>
      <c r="BB773" s="109"/>
      <c r="BC773" s="109"/>
      <c r="BF773" s="99" t="s">
        <v>1238</v>
      </c>
      <c r="BG773" s="100" t="s">
        <v>1240</v>
      </c>
    </row>
    <row r="774" spans="46:59" ht="12" customHeight="1">
      <c r="AT774" s="98">
        <v>7304</v>
      </c>
      <c r="AU774" s="99" t="s">
        <v>367</v>
      </c>
      <c r="AV774" s="99" t="s">
        <v>1238</v>
      </c>
      <c r="AW774" s="100" t="s">
        <v>1241</v>
      </c>
      <c r="AX774" s="99" t="s">
        <v>360</v>
      </c>
      <c r="AZ774" s="109"/>
      <c r="BB774" s="109"/>
      <c r="BC774" s="109"/>
      <c r="BF774" s="99" t="s">
        <v>1238</v>
      </c>
      <c r="BG774" s="100" t="s">
        <v>1241</v>
      </c>
    </row>
    <row r="775" spans="46:59" ht="12" customHeight="1">
      <c r="AT775" s="98">
        <v>7309</v>
      </c>
      <c r="AU775" s="99" t="s">
        <v>367</v>
      </c>
      <c r="AV775" s="99" t="s">
        <v>1238</v>
      </c>
      <c r="AW775" s="100" t="s">
        <v>1242</v>
      </c>
      <c r="AX775" s="99" t="s">
        <v>360</v>
      </c>
      <c r="AZ775" s="109"/>
      <c r="BB775" s="109"/>
      <c r="BC775" s="109"/>
      <c r="BF775" s="99" t="s">
        <v>1238</v>
      </c>
      <c r="BG775" s="100" t="s">
        <v>1242</v>
      </c>
    </row>
    <row r="776" spans="46:59" ht="12" customHeight="1">
      <c r="AT776" s="98">
        <v>7302</v>
      </c>
      <c r="AU776" s="99" t="s">
        <v>367</v>
      </c>
      <c r="AV776" s="99" t="s">
        <v>1238</v>
      </c>
      <c r="AW776" s="100" t="s">
        <v>1243</v>
      </c>
      <c r="AX776" s="99" t="s">
        <v>360</v>
      </c>
      <c r="AZ776" s="109"/>
      <c r="BB776" s="109"/>
      <c r="BC776" s="109"/>
      <c r="BF776" s="99" t="s">
        <v>1238</v>
      </c>
      <c r="BG776" s="100" t="s">
        <v>1243</v>
      </c>
    </row>
    <row r="777" spans="46:59" ht="12" customHeight="1">
      <c r="AT777" s="98">
        <v>7303</v>
      </c>
      <c r="AU777" s="99" t="s">
        <v>367</v>
      </c>
      <c r="AV777" s="99" t="s">
        <v>1238</v>
      </c>
      <c r="AW777" s="100" t="s">
        <v>1244</v>
      </c>
      <c r="AX777" s="99" t="s">
        <v>360</v>
      </c>
      <c r="AZ777" s="109"/>
      <c r="BB777" s="109"/>
      <c r="BC777" s="109"/>
      <c r="BF777" s="99" t="s">
        <v>1238</v>
      </c>
      <c r="BG777" s="100" t="s">
        <v>1244</v>
      </c>
    </row>
    <row r="778" spans="46:59" ht="12" customHeight="1">
      <c r="AT778" s="98">
        <v>7307</v>
      </c>
      <c r="AU778" s="99" t="s">
        <v>367</v>
      </c>
      <c r="AV778" s="99" t="s">
        <v>1238</v>
      </c>
      <c r="AW778" s="100" t="s">
        <v>1245</v>
      </c>
      <c r="AX778" s="99" t="s">
        <v>360</v>
      </c>
      <c r="AZ778" s="109"/>
      <c r="BB778" s="109"/>
      <c r="BC778" s="109"/>
      <c r="BF778" s="99" t="s">
        <v>1238</v>
      </c>
      <c r="BG778" s="100" t="s">
        <v>1245</v>
      </c>
    </row>
    <row r="779" spans="46:59" ht="12" customHeight="1">
      <c r="AT779" s="98">
        <v>7306</v>
      </c>
      <c r="AU779" s="99" t="s">
        <v>367</v>
      </c>
      <c r="AV779" s="99" t="s">
        <v>1238</v>
      </c>
      <c r="AW779" s="100" t="s">
        <v>1246</v>
      </c>
      <c r="AX779" s="99" t="s">
        <v>360</v>
      </c>
      <c r="AZ779" s="109"/>
      <c r="BB779" s="109"/>
      <c r="BC779" s="109"/>
      <c r="BF779" s="99" t="s">
        <v>1238</v>
      </c>
      <c r="BG779" s="100" t="s">
        <v>1246</v>
      </c>
    </row>
    <row r="780" spans="46:59" ht="12" customHeight="1">
      <c r="AT780" s="98">
        <v>7308</v>
      </c>
      <c r="AU780" s="99" t="s">
        <v>367</v>
      </c>
      <c r="AV780" s="99" t="s">
        <v>1238</v>
      </c>
      <c r="AW780" s="100" t="s">
        <v>1247</v>
      </c>
      <c r="AX780" s="99" t="s">
        <v>360</v>
      </c>
      <c r="AZ780" s="109"/>
      <c r="BB780" s="109"/>
      <c r="BC780" s="109"/>
      <c r="BF780" s="99" t="s">
        <v>1238</v>
      </c>
      <c r="BG780" s="100" t="s">
        <v>1247</v>
      </c>
    </row>
    <row r="781" spans="46:59" ht="12" customHeight="1">
      <c r="AT781" s="98">
        <v>7305</v>
      </c>
      <c r="AU781" s="99" t="s">
        <v>367</v>
      </c>
      <c r="AV781" s="99" t="s">
        <v>1238</v>
      </c>
      <c r="AW781" s="100" t="s">
        <v>1248</v>
      </c>
      <c r="AX781" s="99" t="s">
        <v>360</v>
      </c>
      <c r="AZ781" s="109"/>
      <c r="BB781" s="109"/>
      <c r="BC781" s="109"/>
      <c r="BF781" s="99" t="s">
        <v>1238</v>
      </c>
      <c r="BG781" s="100" t="s">
        <v>1248</v>
      </c>
    </row>
    <row r="782" spans="46:59" ht="12" customHeight="1">
      <c r="AT782" s="98">
        <v>7400</v>
      </c>
      <c r="AU782" s="99" t="s">
        <v>367</v>
      </c>
      <c r="AV782" s="99" t="s">
        <v>1249</v>
      </c>
      <c r="AW782" s="100" t="s">
        <v>1250</v>
      </c>
      <c r="AX782" s="99" t="s">
        <v>359</v>
      </c>
      <c r="AZ782" s="109"/>
      <c r="BB782" s="109"/>
      <c r="BC782" s="109"/>
      <c r="BF782" s="99" t="s">
        <v>1249</v>
      </c>
      <c r="BG782" s="100" t="s">
        <v>1250</v>
      </c>
    </row>
    <row r="783" spans="46:59" ht="12" customHeight="1">
      <c r="AT783" s="98">
        <v>7406</v>
      </c>
      <c r="AU783" s="99" t="s">
        <v>367</v>
      </c>
      <c r="AV783" s="99" t="s">
        <v>1249</v>
      </c>
      <c r="AW783" s="100" t="s">
        <v>1251</v>
      </c>
      <c r="AX783" s="99" t="s">
        <v>360</v>
      </c>
      <c r="AZ783" s="109"/>
      <c r="BB783" s="109"/>
      <c r="BC783" s="109"/>
      <c r="BF783" s="99" t="s">
        <v>1249</v>
      </c>
      <c r="BG783" s="100" t="s">
        <v>1251</v>
      </c>
    </row>
    <row r="784" spans="46:59" ht="12" customHeight="1">
      <c r="AT784" s="98">
        <v>7410</v>
      </c>
      <c r="AU784" s="99" t="s">
        <v>367</v>
      </c>
      <c r="AV784" s="99" t="s">
        <v>1249</v>
      </c>
      <c r="AW784" s="100" t="s">
        <v>1252</v>
      </c>
      <c r="AX784" s="99" t="s">
        <v>360</v>
      </c>
      <c r="AZ784" s="109"/>
      <c r="BB784" s="109"/>
      <c r="BC784" s="109"/>
      <c r="BF784" s="99" t="s">
        <v>1249</v>
      </c>
      <c r="BG784" s="100" t="s">
        <v>1252</v>
      </c>
    </row>
    <row r="785" spans="46:59" ht="12" customHeight="1">
      <c r="AT785" s="98">
        <v>7409</v>
      </c>
      <c r="AU785" s="99" t="s">
        <v>367</v>
      </c>
      <c r="AV785" s="99" t="s">
        <v>1249</v>
      </c>
      <c r="AW785" s="100" t="s">
        <v>1253</v>
      </c>
      <c r="AX785" s="99" t="s">
        <v>360</v>
      </c>
      <c r="AZ785" s="109"/>
      <c r="BB785" s="109"/>
      <c r="BC785" s="109"/>
      <c r="BF785" s="99" t="s">
        <v>1249</v>
      </c>
      <c r="BG785" s="100" t="s">
        <v>1253</v>
      </c>
    </row>
    <row r="786" spans="46:59" ht="12" customHeight="1">
      <c r="AT786" s="98">
        <v>7407</v>
      </c>
      <c r="AU786" s="99" t="s">
        <v>367</v>
      </c>
      <c r="AV786" s="99" t="s">
        <v>1249</v>
      </c>
      <c r="AW786" s="100" t="s">
        <v>1254</v>
      </c>
      <c r="AX786" s="99" t="s">
        <v>360</v>
      </c>
      <c r="AZ786" s="109"/>
      <c r="BB786" s="109"/>
      <c r="BC786" s="109"/>
      <c r="BF786" s="99" t="s">
        <v>1249</v>
      </c>
      <c r="BG786" s="100" t="s">
        <v>1254</v>
      </c>
    </row>
    <row r="787" spans="46:59" ht="12" customHeight="1">
      <c r="AT787" s="98">
        <v>7404</v>
      </c>
      <c r="AU787" s="99" t="s">
        <v>367</v>
      </c>
      <c r="AV787" s="99" t="s">
        <v>1249</v>
      </c>
      <c r="AW787" s="100" t="s">
        <v>1255</v>
      </c>
      <c r="AX787" s="99" t="s">
        <v>360</v>
      </c>
      <c r="AZ787" s="109"/>
      <c r="BB787" s="109"/>
      <c r="BC787" s="109"/>
      <c r="BF787" s="99" t="s">
        <v>1249</v>
      </c>
      <c r="BG787" s="100" t="s">
        <v>1255</v>
      </c>
    </row>
    <row r="788" spans="46:59" ht="12" customHeight="1">
      <c r="AT788" s="98">
        <v>7403</v>
      </c>
      <c r="AU788" s="99" t="s">
        <v>367</v>
      </c>
      <c r="AV788" s="99" t="s">
        <v>1249</v>
      </c>
      <c r="AW788" s="100" t="s">
        <v>1256</v>
      </c>
      <c r="AX788" s="99" t="s">
        <v>360</v>
      </c>
      <c r="AZ788" s="109"/>
      <c r="BB788" s="109"/>
      <c r="BC788" s="109"/>
      <c r="BF788" s="99" t="s">
        <v>1249</v>
      </c>
      <c r="BG788" s="100" t="s">
        <v>1256</v>
      </c>
    </row>
    <row r="789" spans="46:59" ht="12" customHeight="1">
      <c r="AT789" s="98">
        <v>7411</v>
      </c>
      <c r="AU789" s="99" t="s">
        <v>367</v>
      </c>
      <c r="AV789" s="99" t="s">
        <v>1249</v>
      </c>
      <c r="AW789" s="100" t="s">
        <v>1257</v>
      </c>
      <c r="AX789" s="99" t="s">
        <v>360</v>
      </c>
      <c r="AZ789" s="109"/>
      <c r="BB789" s="109"/>
      <c r="BC789" s="109"/>
      <c r="BF789" s="99" t="s">
        <v>1249</v>
      </c>
      <c r="BG789" s="100" t="s">
        <v>1257</v>
      </c>
    </row>
    <row r="790" spans="46:59" ht="12" customHeight="1">
      <c r="AT790" s="98">
        <v>7401</v>
      </c>
      <c r="AU790" s="99" t="s">
        <v>367</v>
      </c>
      <c r="AV790" s="99" t="s">
        <v>1249</v>
      </c>
      <c r="AW790" s="100" t="s">
        <v>1258</v>
      </c>
      <c r="AX790" s="99" t="s">
        <v>360</v>
      </c>
      <c r="AZ790" s="109"/>
      <c r="BB790" s="109"/>
      <c r="BC790" s="109"/>
      <c r="BF790" s="99" t="s">
        <v>1249</v>
      </c>
      <c r="BG790" s="100" t="s">
        <v>1258</v>
      </c>
    </row>
    <row r="791" spans="46:59" ht="12" customHeight="1">
      <c r="AT791" s="98">
        <v>7402</v>
      </c>
      <c r="AU791" s="99" t="s">
        <v>367</v>
      </c>
      <c r="AV791" s="99" t="s">
        <v>1249</v>
      </c>
      <c r="AW791" s="100" t="s">
        <v>1259</v>
      </c>
      <c r="AX791" s="99" t="s">
        <v>360</v>
      </c>
      <c r="AZ791" s="109"/>
      <c r="BB791" s="109"/>
      <c r="BC791" s="109"/>
      <c r="BF791" s="99" t="s">
        <v>1249</v>
      </c>
      <c r="BG791" s="100" t="s">
        <v>1259</v>
      </c>
    </row>
    <row r="792" spans="46:59" ht="12" customHeight="1">
      <c r="AT792" s="98">
        <v>7408</v>
      </c>
      <c r="AU792" s="99" t="s">
        <v>367</v>
      </c>
      <c r="AV792" s="99" t="s">
        <v>1249</v>
      </c>
      <c r="AW792" s="100" t="s">
        <v>1260</v>
      </c>
      <c r="AX792" s="99" t="s">
        <v>360</v>
      </c>
      <c r="AZ792" s="109"/>
      <c r="BB792" s="109"/>
      <c r="BC792" s="109"/>
      <c r="BF792" s="99" t="s">
        <v>1249</v>
      </c>
      <c r="BG792" s="100" t="s">
        <v>1260</v>
      </c>
    </row>
    <row r="793" spans="46:59" ht="12" customHeight="1">
      <c r="AT793" s="98">
        <v>7600</v>
      </c>
      <c r="AU793" s="99" t="s">
        <v>367</v>
      </c>
      <c r="AV793" s="99" t="s">
        <v>1261</v>
      </c>
      <c r="AW793" s="100" t="s">
        <v>1262</v>
      </c>
      <c r="AX793" s="99" t="s">
        <v>359</v>
      </c>
      <c r="AZ793" s="109"/>
      <c r="BB793" s="109"/>
      <c r="BC793" s="109"/>
      <c r="BF793" s="99" t="s">
        <v>1261</v>
      </c>
      <c r="BG793" s="100" t="s">
        <v>1262</v>
      </c>
    </row>
    <row r="794" spans="46:59" ht="12" customHeight="1">
      <c r="AT794" s="98">
        <v>7601</v>
      </c>
      <c r="AU794" s="99" t="s">
        <v>367</v>
      </c>
      <c r="AV794" s="99" t="s">
        <v>1261</v>
      </c>
      <c r="AW794" s="100" t="s">
        <v>1263</v>
      </c>
      <c r="AX794" s="99" t="s">
        <v>360</v>
      </c>
      <c r="AZ794" s="109"/>
      <c r="BB794" s="109"/>
      <c r="BC794" s="109"/>
      <c r="BF794" s="99" t="s">
        <v>1261</v>
      </c>
      <c r="BG794" s="100" t="s">
        <v>1263</v>
      </c>
    </row>
    <row r="795" spans="46:59" ht="12" customHeight="1">
      <c r="AT795" s="98">
        <v>7605</v>
      </c>
      <c r="AU795" s="99" t="s">
        <v>367</v>
      </c>
      <c r="AV795" s="99" t="s">
        <v>1261</v>
      </c>
      <c r="AW795" s="100" t="s">
        <v>1264</v>
      </c>
      <c r="AX795" s="99" t="s">
        <v>360</v>
      </c>
      <c r="AZ795" s="109"/>
      <c r="BB795" s="109"/>
      <c r="BC795" s="109"/>
      <c r="BF795" s="99" t="s">
        <v>1261</v>
      </c>
      <c r="BG795" s="100" t="s">
        <v>1264</v>
      </c>
    </row>
    <row r="796" spans="46:59" ht="12" customHeight="1">
      <c r="AT796" s="98">
        <v>7604</v>
      </c>
      <c r="AU796" s="99" t="s">
        <v>367</v>
      </c>
      <c r="AV796" s="99" t="s">
        <v>1261</v>
      </c>
      <c r="AW796" s="100" t="s">
        <v>1265</v>
      </c>
      <c r="AX796" s="99" t="s">
        <v>360</v>
      </c>
      <c r="AZ796" s="109"/>
      <c r="BB796" s="109"/>
      <c r="BC796" s="109"/>
      <c r="BF796" s="99" t="s">
        <v>1261</v>
      </c>
      <c r="BG796" s="100" t="s">
        <v>1265</v>
      </c>
    </row>
    <row r="797" spans="46:59" ht="12" customHeight="1">
      <c r="AT797" s="98">
        <v>7602</v>
      </c>
      <c r="AU797" s="99" t="s">
        <v>367</v>
      </c>
      <c r="AV797" s="99" t="s">
        <v>1261</v>
      </c>
      <c r="AW797" s="100" t="s">
        <v>1266</v>
      </c>
      <c r="AX797" s="99" t="s">
        <v>360</v>
      </c>
      <c r="AZ797" s="109"/>
      <c r="BB797" s="109"/>
      <c r="BC797" s="109"/>
      <c r="BF797" s="99" t="s">
        <v>1261</v>
      </c>
      <c r="BG797" s="100" t="s">
        <v>1266</v>
      </c>
    </row>
    <row r="798" spans="46:59" ht="12" customHeight="1">
      <c r="AT798" s="98">
        <v>7607</v>
      </c>
      <c r="AU798" s="99" t="s">
        <v>367</v>
      </c>
      <c r="AV798" s="99" t="s">
        <v>1261</v>
      </c>
      <c r="AW798" s="100" t="s">
        <v>1267</v>
      </c>
      <c r="AX798" s="99" t="s">
        <v>360</v>
      </c>
      <c r="AZ798" s="109"/>
      <c r="BB798" s="109"/>
      <c r="BC798" s="109"/>
      <c r="BF798" s="99" t="s">
        <v>1261</v>
      </c>
      <c r="BG798" s="100" t="s">
        <v>1267</v>
      </c>
    </row>
    <row r="799" spans="46:59" ht="12" customHeight="1">
      <c r="AT799" s="98">
        <v>7606</v>
      </c>
      <c r="AU799" s="99" t="s">
        <v>367</v>
      </c>
      <c r="AV799" s="99" t="s">
        <v>1261</v>
      </c>
      <c r="AW799" s="100" t="s">
        <v>1268</v>
      </c>
      <c r="AX799" s="99" t="s">
        <v>360</v>
      </c>
      <c r="AZ799" s="109"/>
      <c r="BB799" s="109"/>
      <c r="BC799" s="109"/>
      <c r="BF799" s="99" t="s">
        <v>1261</v>
      </c>
      <c r="BG799" s="100" t="s">
        <v>1268</v>
      </c>
    </row>
    <row r="800" spans="46:59" ht="12" customHeight="1">
      <c r="AT800" s="98">
        <v>7609</v>
      </c>
      <c r="AU800" s="99" t="s">
        <v>367</v>
      </c>
      <c r="AV800" s="99" t="s">
        <v>1261</v>
      </c>
      <c r="AW800" s="100" t="s">
        <v>1269</v>
      </c>
      <c r="AX800" s="99" t="s">
        <v>360</v>
      </c>
      <c r="AZ800" s="109"/>
      <c r="BB800" s="109"/>
      <c r="BC800" s="109"/>
      <c r="BF800" s="99" t="s">
        <v>1261</v>
      </c>
      <c r="BG800" s="100" t="s">
        <v>1269</v>
      </c>
    </row>
    <row r="801" spans="46:59" ht="12" customHeight="1">
      <c r="AT801" s="98">
        <v>7603</v>
      </c>
      <c r="AU801" s="99" t="s">
        <v>367</v>
      </c>
      <c r="AV801" s="99" t="s">
        <v>1261</v>
      </c>
      <c r="AW801" s="100" t="s">
        <v>1270</v>
      </c>
      <c r="AX801" s="99" t="s">
        <v>360</v>
      </c>
      <c r="AZ801" s="109"/>
      <c r="BB801" s="109"/>
      <c r="BC801" s="109"/>
      <c r="BF801" s="99" t="s">
        <v>1261</v>
      </c>
      <c r="BG801" s="100" t="s">
        <v>1270</v>
      </c>
    </row>
    <row r="802" spans="46:59" ht="12" customHeight="1">
      <c r="AT802" s="98">
        <v>7613</v>
      </c>
      <c r="AU802" s="99" t="s">
        <v>367</v>
      </c>
      <c r="AV802" s="99" t="s">
        <v>1261</v>
      </c>
      <c r="AW802" s="100" t="s">
        <v>1271</v>
      </c>
      <c r="AX802" s="99" t="s">
        <v>360</v>
      </c>
      <c r="AZ802" s="109"/>
      <c r="BB802" s="109"/>
      <c r="BC802" s="109"/>
      <c r="BF802" s="99" t="s">
        <v>1261</v>
      </c>
      <c r="BG802" s="100" t="s">
        <v>1271</v>
      </c>
    </row>
    <row r="803" spans="46:59" ht="12" customHeight="1">
      <c r="AT803" s="98">
        <v>7611</v>
      </c>
      <c r="AU803" s="99" t="s">
        <v>367</v>
      </c>
      <c r="AV803" s="99" t="s">
        <v>1261</v>
      </c>
      <c r="AW803" s="100" t="s">
        <v>1272</v>
      </c>
      <c r="AX803" s="99" t="s">
        <v>360</v>
      </c>
      <c r="AZ803" s="109"/>
      <c r="BB803" s="109"/>
      <c r="BC803" s="109"/>
      <c r="BF803" s="99" t="s">
        <v>1261</v>
      </c>
      <c r="BG803" s="100" t="s">
        <v>1272</v>
      </c>
    </row>
    <row r="804" spans="46:59" ht="12" customHeight="1">
      <c r="AT804" s="98">
        <v>7608</v>
      </c>
      <c r="AU804" s="99" t="s">
        <v>367</v>
      </c>
      <c r="AV804" s="99" t="s">
        <v>1261</v>
      </c>
      <c r="AW804" s="100" t="s">
        <v>1273</v>
      </c>
      <c r="AX804" s="99" t="s">
        <v>360</v>
      </c>
      <c r="AZ804" s="109"/>
      <c r="BB804" s="109"/>
      <c r="BC804" s="109"/>
      <c r="BF804" s="99" t="s">
        <v>1261</v>
      </c>
      <c r="BG804" s="100" t="s">
        <v>1273</v>
      </c>
    </row>
    <row r="805" spans="46:59" ht="12" customHeight="1">
      <c r="AT805" s="98">
        <v>7610</v>
      </c>
      <c r="AU805" s="99" t="s">
        <v>367</v>
      </c>
      <c r="AV805" s="99" t="s">
        <v>1261</v>
      </c>
      <c r="AW805" s="100" t="s">
        <v>1274</v>
      </c>
      <c r="AX805" s="99" t="s">
        <v>360</v>
      </c>
      <c r="AZ805" s="109"/>
      <c r="BB805" s="109"/>
      <c r="BC805" s="109"/>
      <c r="BF805" s="99" t="s">
        <v>1261</v>
      </c>
      <c r="BG805" s="100" t="s">
        <v>1274</v>
      </c>
    </row>
    <row r="806" spans="46:59" ht="12" customHeight="1">
      <c r="AT806" s="98">
        <v>7612</v>
      </c>
      <c r="AU806" s="99" t="s">
        <v>367</v>
      </c>
      <c r="AV806" s="99" t="s">
        <v>1261</v>
      </c>
      <c r="AW806" s="100" t="s">
        <v>1275</v>
      </c>
      <c r="AX806" s="99" t="s">
        <v>360</v>
      </c>
      <c r="AZ806" s="109"/>
      <c r="BB806" s="109"/>
      <c r="BC806" s="109"/>
      <c r="BF806" s="99" t="s">
        <v>1261</v>
      </c>
      <c r="BG806" s="100" t="s">
        <v>1275</v>
      </c>
    </row>
    <row r="807" spans="46:59" ht="12" customHeight="1">
      <c r="AT807" s="98">
        <v>7700</v>
      </c>
      <c r="AU807" s="99" t="s">
        <v>367</v>
      </c>
      <c r="AV807" s="99" t="s">
        <v>1276</v>
      </c>
      <c r="AW807" s="100" t="s">
        <v>1277</v>
      </c>
      <c r="AX807" s="99" t="s">
        <v>359</v>
      </c>
      <c r="AZ807" s="109"/>
      <c r="BB807" s="109"/>
      <c r="BC807" s="109"/>
      <c r="BF807" s="99" t="s">
        <v>1276</v>
      </c>
      <c r="BG807" s="100" t="s">
        <v>1277</v>
      </c>
    </row>
    <row r="808" spans="46:59" ht="12" customHeight="1">
      <c r="AT808" s="98">
        <v>7711</v>
      </c>
      <c r="AU808" s="99" t="s">
        <v>367</v>
      </c>
      <c r="AV808" s="99" t="s">
        <v>1276</v>
      </c>
      <c r="AW808" s="100" t="s">
        <v>1278</v>
      </c>
      <c r="AX808" s="99" t="s">
        <v>360</v>
      </c>
      <c r="AZ808" s="109"/>
      <c r="BB808" s="109"/>
      <c r="BC808" s="109"/>
      <c r="BF808" s="99" t="s">
        <v>1276</v>
      </c>
      <c r="BG808" s="100" t="s">
        <v>1278</v>
      </c>
    </row>
    <row r="809" spans="46:59" ht="12" customHeight="1">
      <c r="AT809" s="98">
        <v>7706</v>
      </c>
      <c r="AU809" s="99" t="s">
        <v>367</v>
      </c>
      <c r="AV809" s="99" t="s">
        <v>1276</v>
      </c>
      <c r="AW809" s="100" t="s">
        <v>1279</v>
      </c>
      <c r="AX809" s="99" t="s">
        <v>360</v>
      </c>
      <c r="AZ809" s="109"/>
      <c r="BB809" s="109"/>
      <c r="BC809" s="109"/>
      <c r="BF809" s="99" t="s">
        <v>1276</v>
      </c>
      <c r="BG809" s="100" t="s">
        <v>1279</v>
      </c>
    </row>
    <row r="810" spans="46:59" ht="12" customHeight="1">
      <c r="AT810" s="98">
        <v>7708</v>
      </c>
      <c r="AU810" s="99" t="s">
        <v>367</v>
      </c>
      <c r="AV810" s="99" t="s">
        <v>1276</v>
      </c>
      <c r="AW810" s="100" t="s">
        <v>1280</v>
      </c>
      <c r="AX810" s="99" t="s">
        <v>360</v>
      </c>
      <c r="AZ810" s="109"/>
      <c r="BB810" s="109"/>
      <c r="BC810" s="109"/>
      <c r="BF810" s="99" t="s">
        <v>1276</v>
      </c>
      <c r="BG810" s="100" t="s">
        <v>1280</v>
      </c>
    </row>
    <row r="811" spans="46:59" ht="12" customHeight="1">
      <c r="AT811" s="98">
        <v>7701</v>
      </c>
      <c r="AU811" s="99" t="s">
        <v>367</v>
      </c>
      <c r="AV811" s="99" t="s">
        <v>1276</v>
      </c>
      <c r="AW811" s="100" t="s">
        <v>1281</v>
      </c>
      <c r="AX811" s="99" t="s">
        <v>360</v>
      </c>
      <c r="AZ811" s="109"/>
      <c r="BB811" s="109"/>
      <c r="BC811" s="109"/>
      <c r="BF811" s="99" t="s">
        <v>1276</v>
      </c>
      <c r="BG811" s="100" t="s">
        <v>1281</v>
      </c>
    </row>
    <row r="812" spans="46:59" ht="12" customHeight="1">
      <c r="AT812" s="98">
        <v>7716</v>
      </c>
      <c r="AU812" s="99" t="s">
        <v>367</v>
      </c>
      <c r="AV812" s="99" t="s">
        <v>1276</v>
      </c>
      <c r="AW812" s="100" t="s">
        <v>1282</v>
      </c>
      <c r="AX812" s="99" t="s">
        <v>360</v>
      </c>
      <c r="AZ812" s="109"/>
      <c r="BB812" s="109"/>
      <c r="BC812" s="109"/>
      <c r="BF812" s="99" t="s">
        <v>1276</v>
      </c>
      <c r="BG812" s="100" t="s">
        <v>1282</v>
      </c>
    </row>
    <row r="813" spans="46:59" ht="12" customHeight="1">
      <c r="AT813" s="98">
        <v>7713</v>
      </c>
      <c r="AU813" s="99" t="s">
        <v>367</v>
      </c>
      <c r="AV813" s="99" t="s">
        <v>1276</v>
      </c>
      <c r="AW813" s="100" t="s">
        <v>1283</v>
      </c>
      <c r="AX813" s="99" t="s">
        <v>360</v>
      </c>
      <c r="AZ813" s="109"/>
      <c r="BB813" s="109"/>
      <c r="BC813" s="109"/>
      <c r="BF813" s="99" t="s">
        <v>1276</v>
      </c>
      <c r="BG813" s="100" t="s">
        <v>1283</v>
      </c>
    </row>
    <row r="814" spans="46:59" ht="12" customHeight="1">
      <c r="AT814" s="98">
        <v>7715</v>
      </c>
      <c r="AU814" s="99" t="s">
        <v>367</v>
      </c>
      <c r="AV814" s="99" t="s">
        <v>1276</v>
      </c>
      <c r="AW814" s="100" t="s">
        <v>1284</v>
      </c>
      <c r="AX814" s="99" t="s">
        <v>360</v>
      </c>
      <c r="AZ814" s="109"/>
      <c r="BB814" s="109"/>
      <c r="BC814" s="109"/>
      <c r="BF814" s="99" t="s">
        <v>1276</v>
      </c>
      <c r="BG814" s="100" t="s">
        <v>1284</v>
      </c>
    </row>
    <row r="815" spans="46:59" ht="12" customHeight="1">
      <c r="AT815" s="98">
        <v>7712</v>
      </c>
      <c r="AU815" s="99" t="s">
        <v>367</v>
      </c>
      <c r="AV815" s="99" t="s">
        <v>1276</v>
      </c>
      <c r="AW815" s="100" t="s">
        <v>1285</v>
      </c>
      <c r="AX815" s="99" t="s">
        <v>360</v>
      </c>
      <c r="AZ815" s="109"/>
      <c r="BB815" s="109"/>
      <c r="BC815" s="109"/>
      <c r="BF815" s="99" t="s">
        <v>1276</v>
      </c>
      <c r="BG815" s="100" t="s">
        <v>1285</v>
      </c>
    </row>
    <row r="816" spans="46:59" ht="12" customHeight="1">
      <c r="AT816" s="98">
        <v>7709</v>
      </c>
      <c r="AU816" s="99" t="s">
        <v>367</v>
      </c>
      <c r="AV816" s="99" t="s">
        <v>1286</v>
      </c>
      <c r="AW816" s="100" t="s">
        <v>1287</v>
      </c>
      <c r="AX816" s="99" t="s">
        <v>359</v>
      </c>
      <c r="AZ816" s="109"/>
      <c r="BB816" s="109"/>
      <c r="BC816" s="109"/>
      <c r="BF816" s="99" t="s">
        <v>1286</v>
      </c>
      <c r="BG816" s="100" t="s">
        <v>1287</v>
      </c>
    </row>
    <row r="817" spans="46:59" ht="12" customHeight="1">
      <c r="AT817" s="98">
        <v>7707</v>
      </c>
      <c r="AU817" s="99" t="s">
        <v>367</v>
      </c>
      <c r="AV817" s="99" t="s">
        <v>1286</v>
      </c>
      <c r="AW817" s="100" t="s">
        <v>1288</v>
      </c>
      <c r="AX817" s="99" t="s">
        <v>360</v>
      </c>
      <c r="AZ817" s="109"/>
      <c r="BB817" s="109"/>
      <c r="BC817" s="109"/>
      <c r="BF817" s="99" t="s">
        <v>1286</v>
      </c>
      <c r="BG817" s="100" t="s">
        <v>1288</v>
      </c>
    </row>
    <row r="818" spans="46:59" ht="12" customHeight="1">
      <c r="AT818" s="98">
        <v>7705</v>
      </c>
      <c r="AU818" s="99" t="s">
        <v>367</v>
      </c>
      <c r="AV818" s="99" t="s">
        <v>1286</v>
      </c>
      <c r="AW818" s="100" t="s">
        <v>1289</v>
      </c>
      <c r="AX818" s="99" t="s">
        <v>360</v>
      </c>
      <c r="AZ818" s="109"/>
      <c r="BB818" s="109"/>
      <c r="BC818" s="109"/>
      <c r="BF818" s="99" t="s">
        <v>1286</v>
      </c>
      <c r="BG818" s="100" t="s">
        <v>1289</v>
      </c>
    </row>
    <row r="819" spans="46:59" ht="12" customHeight="1">
      <c r="AT819" s="98">
        <v>7704</v>
      </c>
      <c r="AU819" s="99" t="s">
        <v>367</v>
      </c>
      <c r="AV819" s="99" t="s">
        <v>1286</v>
      </c>
      <c r="AW819" s="100" t="s">
        <v>1290</v>
      </c>
      <c r="AX819" s="99" t="s">
        <v>360</v>
      </c>
      <c r="AZ819" s="109"/>
      <c r="BB819" s="109"/>
      <c r="BC819" s="109"/>
      <c r="BF819" s="99" t="s">
        <v>1286</v>
      </c>
      <c r="BG819" s="100" t="s">
        <v>1290</v>
      </c>
    </row>
    <row r="820" spans="46:59" ht="12" customHeight="1">
      <c r="AT820" s="98">
        <v>7703</v>
      </c>
      <c r="AU820" s="99" t="s">
        <v>367</v>
      </c>
      <c r="AV820" s="99" t="s">
        <v>1286</v>
      </c>
      <c r="AW820" s="100" t="s">
        <v>1291</v>
      </c>
      <c r="AX820" s="99" t="s">
        <v>360</v>
      </c>
      <c r="AZ820" s="109"/>
      <c r="BB820" s="109"/>
      <c r="BC820" s="109"/>
      <c r="BF820" s="99" t="s">
        <v>1286</v>
      </c>
      <c r="BG820" s="100" t="s">
        <v>1291</v>
      </c>
    </row>
    <row r="821" spans="46:59" ht="12" customHeight="1">
      <c r="AT821" s="98">
        <v>7710</v>
      </c>
      <c r="AU821" s="99" t="s">
        <v>367</v>
      </c>
      <c r="AV821" s="99" t="s">
        <v>1286</v>
      </c>
      <c r="AW821" s="100" t="s">
        <v>1292</v>
      </c>
      <c r="AX821" s="99" t="s">
        <v>360</v>
      </c>
      <c r="AZ821" s="109"/>
      <c r="BB821" s="109"/>
      <c r="BC821" s="109"/>
      <c r="BF821" s="99" t="s">
        <v>1286</v>
      </c>
      <c r="BG821" s="100" t="s">
        <v>1292</v>
      </c>
    </row>
    <row r="822" spans="46:59" ht="12" customHeight="1">
      <c r="AT822" s="98">
        <v>7702</v>
      </c>
      <c r="AU822" s="99" t="s">
        <v>367</v>
      </c>
      <c r="AV822" s="99" t="s">
        <v>1286</v>
      </c>
      <c r="AW822" s="100" t="s">
        <v>1293</v>
      </c>
      <c r="AX822" s="99" t="s">
        <v>360</v>
      </c>
      <c r="AZ822" s="109"/>
      <c r="BB822" s="109"/>
      <c r="BC822" s="109"/>
      <c r="BF822" s="99" t="s">
        <v>1286</v>
      </c>
      <c r="BG822" s="100" t="s">
        <v>1293</v>
      </c>
    </row>
    <row r="823" spans="46:59" ht="12" customHeight="1">
      <c r="AT823" s="98">
        <v>7714</v>
      </c>
      <c r="AU823" s="99" t="s">
        <v>367</v>
      </c>
      <c r="AV823" s="99" t="s">
        <v>1286</v>
      </c>
      <c r="AW823" s="100" t="s">
        <v>1294</v>
      </c>
      <c r="AX823" s="99" t="s">
        <v>360</v>
      </c>
      <c r="AZ823" s="109"/>
      <c r="BB823" s="109"/>
      <c r="BC823" s="109"/>
      <c r="BF823" s="99" t="s">
        <v>1286</v>
      </c>
      <c r="BG823" s="100" t="s">
        <v>1294</v>
      </c>
    </row>
    <row r="824" spans="46:59" ht="12" customHeight="1">
      <c r="AT824" s="98">
        <v>7717</v>
      </c>
      <c r="AU824" s="99" t="s">
        <v>367</v>
      </c>
      <c r="AV824" s="99" t="s">
        <v>1286</v>
      </c>
      <c r="AW824" s="100" t="s">
        <v>1295</v>
      </c>
      <c r="AX824" s="99" t="s">
        <v>360</v>
      </c>
      <c r="AZ824" s="109"/>
      <c r="BB824" s="109"/>
      <c r="BC824" s="109"/>
      <c r="BF824" s="99" t="s">
        <v>1286</v>
      </c>
      <c r="BG824" s="100" t="s">
        <v>1295</v>
      </c>
    </row>
    <row r="825" spans="46:59" ht="12" customHeight="1">
      <c r="AT825" s="98">
        <v>7790</v>
      </c>
      <c r="AU825" s="99" t="s">
        <v>367</v>
      </c>
      <c r="AV825" s="99" t="s">
        <v>1296</v>
      </c>
      <c r="AW825" s="100" t="s">
        <v>1297</v>
      </c>
      <c r="AX825" s="99" t="s">
        <v>359</v>
      </c>
      <c r="AZ825" s="109"/>
      <c r="BB825" s="109"/>
      <c r="BC825" s="109"/>
      <c r="BF825" s="99" t="s">
        <v>1296</v>
      </c>
      <c r="BG825" s="100" t="s">
        <v>1297</v>
      </c>
    </row>
    <row r="826" spans="46:59" ht="12" customHeight="1">
      <c r="AT826" s="98">
        <v>7200</v>
      </c>
      <c r="AU826" s="99" t="s">
        <v>367</v>
      </c>
      <c r="AV826" s="99" t="s">
        <v>1298</v>
      </c>
      <c r="AW826" s="100" t="s">
        <v>1299</v>
      </c>
      <c r="AX826" s="99" t="s">
        <v>359</v>
      </c>
      <c r="AZ826" s="109"/>
      <c r="BB826" s="109"/>
      <c r="BC826" s="109"/>
      <c r="BF826" s="99" t="s">
        <v>1298</v>
      </c>
      <c r="BG826" s="100" t="s">
        <v>1299</v>
      </c>
    </row>
    <row r="827" spans="46:59" ht="12" customHeight="1">
      <c r="AT827" s="98">
        <v>7203</v>
      </c>
      <c r="AU827" s="99" t="s">
        <v>367</v>
      </c>
      <c r="AV827" s="99" t="s">
        <v>1298</v>
      </c>
      <c r="AW827" s="100" t="s">
        <v>1300</v>
      </c>
      <c r="AX827" s="99" t="s">
        <v>360</v>
      </c>
      <c r="AZ827" s="109"/>
      <c r="BB827" s="109"/>
      <c r="BC827" s="109"/>
      <c r="BF827" s="99" t="s">
        <v>1298</v>
      </c>
      <c r="BG827" s="100" t="s">
        <v>1300</v>
      </c>
    </row>
    <row r="828" spans="46:59" ht="12" customHeight="1">
      <c r="AT828" s="98">
        <v>7204</v>
      </c>
      <c r="AU828" s="99" t="s">
        <v>367</v>
      </c>
      <c r="AV828" s="99" t="s">
        <v>1298</v>
      </c>
      <c r="AW828" s="100" t="s">
        <v>1301</v>
      </c>
      <c r="AX828" s="99" t="s">
        <v>360</v>
      </c>
      <c r="AZ828" s="109"/>
      <c r="BB828" s="109"/>
      <c r="BC828" s="109"/>
      <c r="BF828" s="99" t="s">
        <v>1298</v>
      </c>
      <c r="BG828" s="100" t="s">
        <v>1301</v>
      </c>
    </row>
    <row r="829" spans="46:59" ht="12" customHeight="1">
      <c r="AT829" s="98">
        <v>7202</v>
      </c>
      <c r="AU829" s="99" t="s">
        <v>367</v>
      </c>
      <c r="AV829" s="99" t="s">
        <v>1298</v>
      </c>
      <c r="AW829" s="100" t="s">
        <v>1302</v>
      </c>
      <c r="AX829" s="99" t="s">
        <v>360</v>
      </c>
      <c r="AZ829" s="109"/>
      <c r="BB829" s="109"/>
      <c r="BC829" s="109"/>
      <c r="BF829" s="99" t="s">
        <v>1298</v>
      </c>
      <c r="BG829" s="100" t="s">
        <v>1302</v>
      </c>
    </row>
    <row r="830" spans="46:59" ht="12" customHeight="1">
      <c r="AT830" s="98">
        <v>7205</v>
      </c>
      <c r="AU830" s="99" t="s">
        <v>367</v>
      </c>
      <c r="AV830" s="99" t="s">
        <v>1298</v>
      </c>
      <c r="AW830" s="100" t="s">
        <v>1303</v>
      </c>
      <c r="AX830" s="99" t="s">
        <v>360</v>
      </c>
      <c r="AZ830" s="109"/>
      <c r="BB830" s="109"/>
      <c r="BC830" s="109"/>
      <c r="BF830" s="99" t="s">
        <v>1298</v>
      </c>
      <c r="BG830" s="100" t="s">
        <v>1303</v>
      </c>
    </row>
    <row r="831" spans="46:59" ht="12" customHeight="1">
      <c r="AT831" s="98">
        <v>7207</v>
      </c>
      <c r="AU831" s="99" t="s">
        <v>367</v>
      </c>
      <c r="AV831" s="99" t="s">
        <v>1298</v>
      </c>
      <c r="AW831" s="100" t="s">
        <v>1304</v>
      </c>
      <c r="AX831" s="99" t="s">
        <v>360</v>
      </c>
      <c r="AZ831" s="109"/>
      <c r="BB831" s="109"/>
      <c r="BC831" s="109"/>
      <c r="BF831" s="99" t="s">
        <v>1298</v>
      </c>
      <c r="BG831" s="100" t="s">
        <v>1304</v>
      </c>
    </row>
    <row r="832" spans="46:59" ht="12" customHeight="1">
      <c r="AT832" s="98">
        <v>7206</v>
      </c>
      <c r="AU832" s="99" t="s">
        <v>367</v>
      </c>
      <c r="AV832" s="99" t="s">
        <v>1298</v>
      </c>
      <c r="AW832" s="100" t="s">
        <v>1305</v>
      </c>
      <c r="AX832" s="99" t="s">
        <v>360</v>
      </c>
      <c r="AZ832" s="109"/>
      <c r="BB832" s="109"/>
      <c r="BC832" s="109"/>
      <c r="BF832" s="99" t="s">
        <v>1298</v>
      </c>
      <c r="BG832" s="100" t="s">
        <v>1305</v>
      </c>
    </row>
    <row r="833" spans="46:59" ht="12" customHeight="1">
      <c r="AT833" s="98">
        <v>7201</v>
      </c>
      <c r="AU833" s="99" t="s">
        <v>367</v>
      </c>
      <c r="AV833" s="99" t="s">
        <v>1298</v>
      </c>
      <c r="AW833" s="100" t="s">
        <v>1306</v>
      </c>
      <c r="AX833" s="99" t="s">
        <v>360</v>
      </c>
      <c r="AZ833" s="109"/>
      <c r="BB833" s="109"/>
      <c r="BC833" s="109"/>
      <c r="BF833" s="99" t="s">
        <v>1298</v>
      </c>
      <c r="BG833" s="100" t="s">
        <v>1306</v>
      </c>
    </row>
    <row r="834" spans="46:59" ht="12" customHeight="1">
      <c r="AT834" s="98">
        <v>7500</v>
      </c>
      <c r="AU834" s="99" t="s">
        <v>367</v>
      </c>
      <c r="AV834" s="99" t="s">
        <v>1307</v>
      </c>
      <c r="AW834" s="100" t="s">
        <v>1308</v>
      </c>
      <c r="AX834" s="99" t="s">
        <v>359</v>
      </c>
      <c r="AZ834" s="109"/>
      <c r="BB834" s="109"/>
      <c r="BC834" s="109"/>
      <c r="BF834" s="99" t="s">
        <v>1307</v>
      </c>
      <c r="BG834" s="100" t="s">
        <v>1308</v>
      </c>
    </row>
    <row r="835" spans="46:59" ht="12" customHeight="1">
      <c r="AT835" s="98">
        <v>7501</v>
      </c>
      <c r="AU835" s="99" t="s">
        <v>367</v>
      </c>
      <c r="AV835" s="99" t="s">
        <v>1307</v>
      </c>
      <c r="AW835" s="100" t="s">
        <v>1309</v>
      </c>
      <c r="AX835" s="99" t="s">
        <v>360</v>
      </c>
      <c r="AZ835" s="109"/>
      <c r="BB835" s="109"/>
      <c r="BC835" s="109"/>
      <c r="BF835" s="99" t="s">
        <v>1307</v>
      </c>
      <c r="BG835" s="100" t="s">
        <v>1309</v>
      </c>
    </row>
    <row r="836" spans="46:59" ht="12" customHeight="1">
      <c r="AT836" s="98">
        <v>7505</v>
      </c>
      <c r="AU836" s="99" t="s">
        <v>367</v>
      </c>
      <c r="AV836" s="99" t="s">
        <v>1307</v>
      </c>
      <c r="AW836" s="100" t="s">
        <v>1310</v>
      </c>
      <c r="AX836" s="99" t="s">
        <v>360</v>
      </c>
      <c r="AZ836" s="109"/>
      <c r="BB836" s="109"/>
      <c r="BC836" s="109"/>
      <c r="BF836" s="99" t="s">
        <v>1307</v>
      </c>
      <c r="BG836" s="100" t="s">
        <v>1310</v>
      </c>
    </row>
    <row r="837" spans="46:59" ht="12" customHeight="1">
      <c r="AT837" s="98">
        <v>7502</v>
      </c>
      <c r="AU837" s="99" t="s">
        <v>367</v>
      </c>
      <c r="AV837" s="99" t="s">
        <v>1307</v>
      </c>
      <c r="AW837" s="100" t="s">
        <v>1311</v>
      </c>
      <c r="AX837" s="99" t="s">
        <v>360</v>
      </c>
      <c r="AZ837" s="109"/>
      <c r="BB837" s="109"/>
      <c r="BC837" s="109"/>
      <c r="BF837" s="99" t="s">
        <v>1307</v>
      </c>
      <c r="BG837" s="100" t="s">
        <v>1311</v>
      </c>
    </row>
    <row r="838" spans="46:59" ht="12" customHeight="1">
      <c r="AT838" s="98">
        <v>7506</v>
      </c>
      <c r="AU838" s="99" t="s">
        <v>367</v>
      </c>
      <c r="AV838" s="99" t="s">
        <v>1307</v>
      </c>
      <c r="AW838" s="100" t="s">
        <v>1312</v>
      </c>
      <c r="AX838" s="99" t="s">
        <v>360</v>
      </c>
      <c r="AZ838" s="109"/>
      <c r="BB838" s="109"/>
      <c r="BC838" s="109"/>
      <c r="BF838" s="99" t="s">
        <v>1307</v>
      </c>
      <c r="BG838" s="100" t="s">
        <v>1312</v>
      </c>
    </row>
    <row r="839" spans="46:59" ht="12" customHeight="1">
      <c r="AT839" s="98">
        <v>7503</v>
      </c>
      <c r="AU839" s="99" t="s">
        <v>367</v>
      </c>
      <c r="AV839" s="99" t="s">
        <v>1307</v>
      </c>
      <c r="AW839" s="100" t="s">
        <v>1313</v>
      </c>
      <c r="AX839" s="99" t="s">
        <v>360</v>
      </c>
      <c r="AZ839" s="109"/>
      <c r="BB839" s="109"/>
      <c r="BC839" s="109"/>
      <c r="BF839" s="99" t="s">
        <v>1307</v>
      </c>
      <c r="BG839" s="100" t="s">
        <v>1313</v>
      </c>
    </row>
    <row r="840" spans="46:59" ht="12" customHeight="1">
      <c r="AT840" s="98">
        <v>7507</v>
      </c>
      <c r="AU840" s="99" t="s">
        <v>367</v>
      </c>
      <c r="AV840" s="99" t="s">
        <v>1307</v>
      </c>
      <c r="AW840" s="100" t="s">
        <v>1314</v>
      </c>
      <c r="AX840" s="99" t="s">
        <v>360</v>
      </c>
      <c r="AZ840" s="109"/>
      <c r="BB840" s="109"/>
      <c r="BC840" s="109"/>
      <c r="BF840" s="99" t="s">
        <v>1307</v>
      </c>
      <c r="BG840" s="100" t="s">
        <v>1314</v>
      </c>
    </row>
    <row r="841" spans="46:59" ht="12" customHeight="1">
      <c r="AT841" s="98">
        <v>7504</v>
      </c>
      <c r="AU841" s="99" t="s">
        <v>367</v>
      </c>
      <c r="AV841" s="99" t="s">
        <v>1307</v>
      </c>
      <c r="AW841" s="100" t="s">
        <v>1315</v>
      </c>
      <c r="AX841" s="99" t="s">
        <v>360</v>
      </c>
      <c r="AZ841" s="109"/>
      <c r="BB841" s="109"/>
      <c r="BC841" s="109"/>
      <c r="BF841" s="99" t="s">
        <v>1307</v>
      </c>
      <c r="BG841" s="100" t="s">
        <v>1315</v>
      </c>
    </row>
    <row r="842" spans="46:59" ht="12" customHeight="1">
      <c r="AT842" s="98">
        <v>7509</v>
      </c>
      <c r="AU842" s="99" t="s">
        <v>367</v>
      </c>
      <c r="AV842" s="99" t="s">
        <v>1307</v>
      </c>
      <c r="AW842" s="100" t="s">
        <v>1316</v>
      </c>
      <c r="AX842" s="99" t="s">
        <v>360</v>
      </c>
      <c r="AZ842" s="109"/>
      <c r="BB842" s="109"/>
      <c r="BC842" s="109"/>
      <c r="BF842" s="99" t="s">
        <v>1307</v>
      </c>
      <c r="BG842" s="100" t="s">
        <v>1316</v>
      </c>
    </row>
    <row r="843" spans="46:59" ht="12" customHeight="1">
      <c r="AT843" s="98">
        <v>7508</v>
      </c>
      <c r="AU843" s="99" t="s">
        <v>367</v>
      </c>
      <c r="AV843" s="99" t="s">
        <v>1307</v>
      </c>
      <c r="AW843" s="100" t="s">
        <v>1317</v>
      </c>
      <c r="AX843" s="99" t="s">
        <v>360</v>
      </c>
      <c r="AZ843" s="109"/>
      <c r="BB843" s="109"/>
      <c r="BC843" s="109"/>
      <c r="BF843" s="99" t="s">
        <v>1307</v>
      </c>
      <c r="BG843" s="100" t="s">
        <v>1317</v>
      </c>
    </row>
    <row r="844" spans="46:59" ht="12" customHeight="1">
      <c r="AT844" s="98"/>
      <c r="AU844" s="99"/>
      <c r="AV844" s="99"/>
      <c r="AW844" s="100"/>
      <c r="AX844" s="99"/>
      <c r="AZ844" s="109"/>
      <c r="BB844" s="109"/>
      <c r="BC844" s="109"/>
      <c r="BF844" s="99"/>
      <c r="BG844" s="100"/>
    </row>
    <row r="845" spans="46:59" ht="12" customHeight="1">
      <c r="AT845" s="98"/>
      <c r="AU845" s="99"/>
      <c r="AV845" s="99"/>
      <c r="AW845" s="100"/>
      <c r="AX845" s="99"/>
      <c r="AZ845" s="109"/>
      <c r="BB845" s="109"/>
      <c r="BC845" s="109"/>
      <c r="BF845" s="99"/>
      <c r="BG845" s="100"/>
    </row>
    <row r="846" spans="46:59" ht="12" customHeight="1">
      <c r="AT846" s="98"/>
      <c r="AU846" s="99"/>
      <c r="AV846" s="99"/>
      <c r="AW846" s="100"/>
      <c r="AX846" s="99"/>
      <c r="AZ846" s="109"/>
      <c r="BB846" s="109"/>
      <c r="BC846" s="109"/>
      <c r="BF846" s="99"/>
      <c r="BG846" s="100"/>
    </row>
    <row r="847" spans="46:59" ht="12" customHeight="1">
      <c r="AT847" s="98"/>
      <c r="AU847" s="99"/>
      <c r="AV847" s="99"/>
      <c r="AW847" s="100"/>
      <c r="AX847" s="99"/>
      <c r="AZ847" s="109"/>
      <c r="BB847" s="109"/>
      <c r="BC847" s="109"/>
      <c r="BF847" s="99"/>
      <c r="BG847" s="100"/>
    </row>
    <row r="848" spans="46:59" ht="12" customHeight="1">
      <c r="AT848" s="98"/>
      <c r="AU848" s="99"/>
      <c r="AV848" s="99"/>
      <c r="AW848" s="100"/>
      <c r="AX848" s="99"/>
      <c r="AZ848" s="109"/>
      <c r="BB848" s="109"/>
      <c r="BC848" s="109"/>
      <c r="BF848" s="99"/>
      <c r="BG848" s="100"/>
    </row>
    <row r="849" spans="46:59" ht="12" customHeight="1">
      <c r="AT849" s="98"/>
      <c r="AU849" s="99"/>
      <c r="AV849" s="99"/>
      <c r="AW849" s="100"/>
      <c r="AX849" s="99"/>
      <c r="AZ849" s="109"/>
      <c r="BB849" s="109"/>
      <c r="BC849" s="109"/>
      <c r="BF849" s="99"/>
      <c r="BG849" s="100"/>
    </row>
    <row r="850" spans="46:59" ht="12" customHeight="1">
      <c r="AT850" s="98"/>
      <c r="AU850" s="99"/>
      <c r="AV850" s="99"/>
      <c r="AW850" s="100"/>
      <c r="AX850" s="99"/>
      <c r="AZ850" s="109"/>
      <c r="BB850" s="109"/>
      <c r="BC850" s="109"/>
      <c r="BF850" s="99"/>
      <c r="BG850" s="100"/>
    </row>
    <row r="851" spans="46:59" ht="12" customHeight="1">
      <c r="AT851" s="98"/>
      <c r="AU851" s="99"/>
      <c r="AV851" s="99"/>
      <c r="AW851" s="100"/>
      <c r="AX851" s="99"/>
      <c r="AZ851" s="109"/>
      <c r="BB851" s="109"/>
      <c r="BC851" s="109"/>
      <c r="BF851" s="99"/>
      <c r="BG851" s="100"/>
    </row>
    <row r="852" spans="46:59" ht="12" customHeight="1">
      <c r="AT852" s="98"/>
      <c r="AU852" s="99"/>
      <c r="AV852" s="99"/>
      <c r="AW852" s="100"/>
      <c r="AX852" s="99"/>
      <c r="AZ852" s="109"/>
      <c r="BB852" s="109"/>
      <c r="BC852" s="109"/>
      <c r="BF852" s="99"/>
      <c r="BG852" s="100"/>
    </row>
    <row r="853" spans="46:59" ht="12" customHeight="1">
      <c r="AT853" s="98"/>
      <c r="AU853" s="99"/>
      <c r="AV853" s="99"/>
      <c r="AW853" s="100"/>
      <c r="AX853" s="99"/>
      <c r="AZ853" s="109"/>
      <c r="BB853" s="109"/>
      <c r="BC853" s="109"/>
      <c r="BF853" s="99"/>
      <c r="BG853" s="100"/>
    </row>
    <row r="854" spans="46:59" ht="12" customHeight="1">
      <c r="AT854" s="98"/>
      <c r="AU854" s="99"/>
      <c r="AV854" s="99"/>
      <c r="AW854" s="100"/>
      <c r="AX854" s="99"/>
      <c r="AZ854" s="109"/>
      <c r="BB854" s="109"/>
      <c r="BC854" s="109"/>
      <c r="BF854" s="99"/>
      <c r="BG854" s="100"/>
    </row>
    <row r="855" spans="46:59" ht="12" customHeight="1">
      <c r="AT855" s="98"/>
      <c r="AU855" s="99"/>
      <c r="AV855" s="99"/>
      <c r="AW855" s="100"/>
      <c r="AX855" s="99"/>
      <c r="AZ855" s="109"/>
      <c r="BB855" s="109"/>
      <c r="BC855" s="109"/>
      <c r="BF855" s="99"/>
      <c r="BG855" s="100"/>
    </row>
    <row r="856" spans="46:59" ht="12" customHeight="1">
      <c r="AT856" s="98"/>
      <c r="AU856" s="99"/>
      <c r="AV856" s="99"/>
      <c r="AW856" s="100"/>
      <c r="AX856" s="99"/>
      <c r="AZ856" s="109"/>
      <c r="BB856" s="109"/>
      <c r="BC856" s="109"/>
      <c r="BF856" s="99"/>
      <c r="BG856" s="100"/>
    </row>
    <row r="857" spans="46:59" ht="12" customHeight="1">
      <c r="AT857" s="98"/>
      <c r="AU857" s="99"/>
      <c r="AV857" s="99"/>
      <c r="AW857" s="100"/>
      <c r="AX857" s="99"/>
      <c r="AZ857" s="109"/>
      <c r="BB857" s="109"/>
      <c r="BC857" s="109"/>
      <c r="BF857" s="99"/>
      <c r="BG857" s="100"/>
    </row>
    <row r="858" spans="46:59" ht="12" customHeight="1">
      <c r="AT858" s="98"/>
      <c r="AU858" s="99"/>
      <c r="AV858" s="99"/>
      <c r="AW858" s="100"/>
      <c r="AX858" s="99"/>
      <c r="AZ858" s="109"/>
      <c r="BB858" s="109"/>
      <c r="BC858" s="109"/>
      <c r="BF858" s="99"/>
      <c r="BG858" s="100"/>
    </row>
    <row r="859" spans="46:59" ht="12" customHeight="1">
      <c r="AT859" s="98"/>
      <c r="AU859" s="99"/>
      <c r="AV859" s="99"/>
      <c r="AW859" s="100"/>
      <c r="AX859" s="99"/>
      <c r="AZ859" s="109"/>
      <c r="BB859" s="109"/>
      <c r="BC859" s="109"/>
      <c r="BF859" s="99"/>
      <c r="BG859" s="100"/>
    </row>
    <row r="860" spans="46:59" ht="12" customHeight="1">
      <c r="AT860" s="98"/>
      <c r="AU860" s="99"/>
      <c r="AV860" s="99"/>
      <c r="AW860" s="100"/>
      <c r="AX860" s="99"/>
      <c r="AZ860" s="109"/>
      <c r="BB860" s="109"/>
      <c r="BC860" s="109"/>
      <c r="BF860" s="99"/>
      <c r="BG860" s="100"/>
    </row>
    <row r="861" spans="46:59" ht="12" customHeight="1">
      <c r="AT861" s="98"/>
      <c r="AU861" s="99"/>
      <c r="AV861" s="99"/>
      <c r="AW861" s="100"/>
      <c r="AX861" s="99"/>
      <c r="AZ861" s="109"/>
      <c r="BB861" s="109"/>
      <c r="BC861" s="109"/>
      <c r="BF861" s="99"/>
      <c r="BG861" s="100"/>
    </row>
    <row r="862" spans="46:59" ht="12" customHeight="1">
      <c r="AT862" s="98"/>
      <c r="AU862" s="99"/>
      <c r="AV862" s="99"/>
      <c r="AW862" s="100"/>
      <c r="AX862" s="99"/>
      <c r="AZ862" s="109"/>
      <c r="BB862" s="109"/>
      <c r="BC862" s="109"/>
      <c r="BF862" s="99"/>
      <c r="BG862" s="100"/>
    </row>
    <row r="863" spans="46:59" ht="12" customHeight="1">
      <c r="AT863" s="98"/>
      <c r="AU863" s="99"/>
      <c r="AV863" s="99"/>
      <c r="AW863" s="100"/>
      <c r="AX863" s="99"/>
      <c r="AZ863" s="109"/>
      <c r="BB863" s="109"/>
      <c r="BC863" s="109"/>
      <c r="BF863" s="99"/>
      <c r="BG863" s="100"/>
    </row>
    <row r="864" spans="46:59" ht="12" customHeight="1">
      <c r="AT864" s="98"/>
      <c r="AU864" s="99"/>
      <c r="AV864" s="99"/>
      <c r="AW864" s="100"/>
      <c r="AX864" s="99"/>
      <c r="AZ864" s="109"/>
      <c r="BB864" s="109"/>
      <c r="BC864" s="109"/>
      <c r="BF864" s="99"/>
      <c r="BG864" s="100"/>
    </row>
    <row r="865" spans="46:59" ht="12" customHeight="1">
      <c r="AT865" s="98"/>
      <c r="AU865" s="99"/>
      <c r="AV865" s="99"/>
      <c r="AW865" s="100"/>
      <c r="AX865" s="99"/>
      <c r="AZ865" s="109"/>
      <c r="BB865" s="109"/>
      <c r="BC865" s="109"/>
      <c r="BF865" s="99"/>
      <c r="BG865" s="100"/>
    </row>
    <row r="866" spans="46:59" ht="12" customHeight="1">
      <c r="AT866" s="98"/>
      <c r="AU866" s="99"/>
      <c r="AV866" s="99"/>
      <c r="AW866" s="100"/>
      <c r="AX866" s="99"/>
      <c r="AZ866" s="109"/>
      <c r="BB866" s="109"/>
      <c r="BC866" s="109"/>
      <c r="BF866" s="99"/>
      <c r="BG866" s="100"/>
    </row>
    <row r="867" spans="46:59" ht="12" customHeight="1">
      <c r="AT867" s="98"/>
      <c r="AU867" s="99"/>
      <c r="AV867" s="99"/>
      <c r="AW867" s="100"/>
      <c r="AX867" s="99"/>
      <c r="AZ867" s="109"/>
      <c r="BB867" s="109"/>
      <c r="BC867" s="109"/>
      <c r="BF867" s="99"/>
      <c r="BG867" s="100"/>
    </row>
    <row r="868" spans="46:59" ht="12" customHeight="1">
      <c r="AT868" s="98"/>
      <c r="AU868" s="99"/>
      <c r="AV868" s="99"/>
      <c r="AW868" s="100"/>
      <c r="AX868" s="99"/>
      <c r="AZ868" s="109"/>
      <c r="BB868" s="109"/>
      <c r="BC868" s="109"/>
      <c r="BF868" s="99"/>
      <c r="BG868" s="100"/>
    </row>
    <row r="869" spans="46:59" ht="12" customHeight="1">
      <c r="AT869" s="98"/>
      <c r="AU869" s="99"/>
      <c r="AV869" s="99"/>
      <c r="AW869" s="100"/>
      <c r="AX869" s="99"/>
      <c r="AZ869" s="109"/>
      <c r="BB869" s="109"/>
      <c r="BC869" s="109"/>
      <c r="BF869" s="99"/>
      <c r="BG869" s="100"/>
    </row>
    <row r="870" spans="46:59" ht="12" customHeight="1">
      <c r="AT870" s="98"/>
      <c r="AU870" s="99"/>
      <c r="AV870" s="99"/>
      <c r="AW870" s="100"/>
      <c r="AX870" s="99"/>
      <c r="AZ870" s="109"/>
      <c r="BB870" s="109"/>
      <c r="BC870" s="109"/>
      <c r="BF870" s="99"/>
      <c r="BG870" s="100"/>
    </row>
    <row r="871" spans="46:59" ht="12" customHeight="1">
      <c r="AT871" s="98"/>
      <c r="AU871" s="99"/>
      <c r="AV871" s="99"/>
      <c r="AW871" s="100"/>
      <c r="AX871" s="99"/>
      <c r="AZ871" s="109"/>
      <c r="BB871" s="109"/>
      <c r="BC871" s="109"/>
      <c r="BF871" s="99"/>
      <c r="BG871" s="100"/>
    </row>
    <row r="872" spans="46:59" ht="12" customHeight="1">
      <c r="AT872" s="98"/>
      <c r="AU872" s="99"/>
      <c r="AV872" s="99"/>
      <c r="AW872" s="100"/>
      <c r="AX872" s="99"/>
      <c r="AZ872" s="109"/>
      <c r="BB872" s="109"/>
      <c r="BC872" s="109"/>
      <c r="BF872" s="99"/>
      <c r="BG872" s="100"/>
    </row>
    <row r="873" spans="46:59" ht="12" customHeight="1">
      <c r="AT873" s="98"/>
      <c r="AU873" s="99"/>
      <c r="AV873" s="99"/>
      <c r="AW873" s="100"/>
      <c r="AX873" s="99"/>
      <c r="AZ873" s="109"/>
      <c r="BB873" s="109"/>
      <c r="BC873" s="109"/>
      <c r="BF873" s="99"/>
      <c r="BG873" s="100"/>
    </row>
    <row r="874" spans="46:59" ht="12" customHeight="1">
      <c r="AT874" s="98"/>
      <c r="AU874" s="99"/>
      <c r="AV874" s="99"/>
      <c r="AW874" s="100"/>
      <c r="AX874" s="99"/>
      <c r="AZ874" s="109"/>
      <c r="BB874" s="109"/>
      <c r="BC874" s="109"/>
      <c r="BF874" s="99"/>
      <c r="BG874" s="100"/>
    </row>
    <row r="875" spans="46:59" ht="12" customHeight="1">
      <c r="AT875" s="98"/>
      <c r="AU875" s="99"/>
      <c r="AV875" s="99"/>
      <c r="AW875" s="100"/>
      <c r="AX875" s="99"/>
      <c r="AZ875" s="109"/>
      <c r="BB875" s="109"/>
      <c r="BC875" s="109"/>
      <c r="BF875" s="99"/>
      <c r="BG875" s="100"/>
    </row>
    <row r="876" spans="46:59" ht="12" customHeight="1">
      <c r="AT876" s="98"/>
      <c r="AU876" s="99"/>
      <c r="AV876" s="99"/>
      <c r="AW876" s="100"/>
      <c r="AX876" s="99"/>
      <c r="AZ876" s="109"/>
      <c r="BB876" s="109"/>
      <c r="BC876" s="109"/>
      <c r="BF876" s="99"/>
      <c r="BG876" s="100"/>
    </row>
    <row r="877" spans="46:59" ht="12" customHeight="1">
      <c r="AT877" s="98"/>
      <c r="AU877" s="99"/>
      <c r="AV877" s="99"/>
      <c r="AW877" s="100"/>
      <c r="AX877" s="99"/>
      <c r="AZ877" s="109"/>
      <c r="BB877" s="109"/>
      <c r="BC877" s="109"/>
      <c r="BF877" s="99"/>
      <c r="BG877" s="100"/>
    </row>
    <row r="878" spans="46:59" ht="12" customHeight="1">
      <c r="AT878" s="98"/>
      <c r="AU878" s="99"/>
      <c r="AV878" s="99"/>
      <c r="AW878" s="100"/>
      <c r="AX878" s="99"/>
      <c r="AZ878" s="109"/>
      <c r="BB878" s="109"/>
      <c r="BC878" s="109"/>
      <c r="BF878" s="99"/>
      <c r="BG878" s="100"/>
    </row>
    <row r="879" spans="46:59" ht="12" customHeight="1">
      <c r="AT879" s="98"/>
      <c r="AU879" s="99"/>
      <c r="AV879" s="99"/>
      <c r="AW879" s="100"/>
      <c r="AX879" s="99"/>
      <c r="AZ879" s="109"/>
      <c r="BB879" s="109"/>
      <c r="BC879" s="109"/>
      <c r="BF879" s="99"/>
      <c r="BG879" s="100"/>
    </row>
    <row r="880" spans="46:59" ht="12" customHeight="1">
      <c r="AT880" s="98"/>
      <c r="AU880" s="99"/>
      <c r="AV880" s="99"/>
      <c r="AW880" s="100"/>
      <c r="AX880" s="99"/>
      <c r="AZ880" s="109"/>
      <c r="BB880" s="109"/>
      <c r="BC880" s="109"/>
      <c r="BF880" s="99"/>
      <c r="BG880" s="100"/>
    </row>
    <row r="881" spans="46:59" ht="12" customHeight="1">
      <c r="AT881" s="98"/>
      <c r="AU881" s="99"/>
      <c r="AV881" s="99"/>
      <c r="AW881" s="100"/>
      <c r="AX881" s="99"/>
      <c r="AZ881" s="109"/>
      <c r="BB881" s="109"/>
      <c r="BC881" s="109"/>
      <c r="BF881" s="99"/>
      <c r="BG881" s="100"/>
    </row>
    <row r="882" spans="46:59" ht="12" customHeight="1">
      <c r="AT882" s="98"/>
      <c r="AU882" s="99"/>
      <c r="AV882" s="99"/>
      <c r="AW882" s="100"/>
      <c r="AX882" s="99"/>
      <c r="AZ882" s="109"/>
      <c r="BB882" s="109"/>
      <c r="BC882" s="109"/>
      <c r="BF882" s="99"/>
      <c r="BG882" s="100"/>
    </row>
    <row r="883" spans="46:59" ht="12" customHeight="1">
      <c r="AT883" s="98"/>
      <c r="AU883" s="99"/>
      <c r="AV883" s="99"/>
      <c r="AW883" s="100"/>
      <c r="AX883" s="99"/>
      <c r="AZ883" s="109"/>
      <c r="BB883" s="109"/>
      <c r="BC883" s="109"/>
      <c r="BF883" s="99"/>
      <c r="BG883" s="100"/>
    </row>
    <row r="884" spans="46:59" ht="12" customHeight="1">
      <c r="AT884" s="98"/>
      <c r="AU884" s="99"/>
      <c r="AV884" s="99"/>
      <c r="AW884" s="100"/>
      <c r="AX884" s="99"/>
      <c r="AZ884" s="109"/>
      <c r="BB884" s="109"/>
      <c r="BC884" s="109"/>
      <c r="BF884" s="99"/>
      <c r="BG884" s="100"/>
    </row>
    <row r="885" spans="46:59" ht="12" customHeight="1">
      <c r="AT885" s="98"/>
      <c r="AU885" s="99"/>
      <c r="AV885" s="99"/>
      <c r="AW885" s="100"/>
      <c r="AX885" s="99"/>
      <c r="AZ885" s="109"/>
      <c r="BB885" s="109"/>
      <c r="BC885" s="109"/>
      <c r="BF885" s="99"/>
      <c r="BG885" s="100"/>
    </row>
    <row r="886" spans="46:59" ht="12" customHeight="1">
      <c r="AT886" s="98"/>
      <c r="AU886" s="99"/>
      <c r="AV886" s="99"/>
      <c r="AW886" s="100"/>
      <c r="AX886" s="99"/>
      <c r="AZ886" s="109"/>
      <c r="BB886" s="109"/>
      <c r="BC886" s="109"/>
      <c r="BF886" s="99"/>
      <c r="BG886" s="100"/>
    </row>
    <row r="887" spans="46:59" ht="12" customHeight="1">
      <c r="AT887" s="98"/>
      <c r="AU887" s="99"/>
      <c r="AV887" s="99"/>
      <c r="AW887" s="100"/>
      <c r="AX887" s="99"/>
      <c r="AZ887" s="109"/>
      <c r="BB887" s="109"/>
      <c r="BC887" s="109"/>
      <c r="BF887" s="99"/>
      <c r="BG887" s="100"/>
    </row>
    <row r="888" spans="46:59" ht="12" customHeight="1">
      <c r="AT888" s="98"/>
      <c r="AU888" s="99"/>
      <c r="AV888" s="99"/>
      <c r="AW888" s="100"/>
      <c r="AX888" s="99"/>
      <c r="AZ888" s="109"/>
      <c r="BB888" s="109"/>
      <c r="BC888" s="109"/>
      <c r="BF888" s="99"/>
      <c r="BG888" s="100"/>
    </row>
    <row r="889" spans="46:59" ht="12" customHeight="1">
      <c r="AT889" s="98"/>
      <c r="AU889" s="99"/>
      <c r="AV889" s="99"/>
      <c r="AW889" s="100"/>
      <c r="AX889" s="99"/>
      <c r="AZ889" s="109"/>
      <c r="BB889" s="109"/>
      <c r="BC889" s="109"/>
      <c r="BF889" s="99"/>
      <c r="BG889" s="100"/>
    </row>
    <row r="890" spans="46:59" ht="12" customHeight="1">
      <c r="AT890" s="98"/>
      <c r="AU890" s="99"/>
      <c r="AV890" s="99"/>
      <c r="AW890" s="100"/>
      <c r="AX890" s="99"/>
      <c r="AZ890" s="109"/>
      <c r="BB890" s="109"/>
      <c r="BC890" s="109"/>
      <c r="BF890" s="99"/>
      <c r="BG890" s="100"/>
    </row>
    <row r="891" spans="46:59" ht="12" customHeight="1">
      <c r="AT891" s="98"/>
      <c r="AU891" s="99"/>
      <c r="AV891" s="99"/>
      <c r="AW891" s="100"/>
      <c r="AX891" s="99"/>
      <c r="AZ891" s="109"/>
      <c r="BB891" s="109"/>
      <c r="BC891" s="109"/>
      <c r="BF891" s="99"/>
      <c r="BG891" s="100"/>
    </row>
    <row r="892" spans="46:59" ht="12" customHeight="1">
      <c r="AT892" s="98"/>
      <c r="AU892" s="99"/>
      <c r="AV892" s="99"/>
      <c r="AW892" s="100"/>
      <c r="AX892" s="99"/>
      <c r="AZ892" s="109"/>
      <c r="BB892" s="109"/>
      <c r="BC892" s="109"/>
      <c r="BF892" s="99"/>
      <c r="BG892" s="100"/>
    </row>
    <row r="893" spans="46:59" ht="12" customHeight="1">
      <c r="AT893" s="98"/>
      <c r="AU893" s="99"/>
      <c r="AV893" s="99"/>
      <c r="AW893" s="100"/>
      <c r="AX893" s="99"/>
      <c r="AZ893" s="109"/>
      <c r="BB893" s="109"/>
      <c r="BC893" s="109"/>
      <c r="BF893" s="99"/>
      <c r="BG893" s="100"/>
    </row>
    <row r="894" spans="46:59" ht="12" customHeight="1">
      <c r="AT894" s="98"/>
      <c r="AU894" s="99"/>
      <c r="AV894" s="99"/>
      <c r="AW894" s="100"/>
      <c r="AX894" s="99"/>
      <c r="AZ894" s="109"/>
      <c r="BB894" s="109"/>
      <c r="BC894" s="109"/>
      <c r="BF894" s="99"/>
      <c r="BG894" s="100"/>
    </row>
    <row r="895" spans="46:59" ht="12" customHeight="1">
      <c r="AT895" s="98"/>
      <c r="AU895" s="99"/>
      <c r="AV895" s="99"/>
      <c r="AW895" s="100"/>
      <c r="AX895" s="99"/>
      <c r="AZ895" s="109"/>
      <c r="BB895" s="109"/>
      <c r="BC895" s="109"/>
      <c r="BF895" s="99"/>
      <c r="BG895" s="100"/>
    </row>
    <row r="896" spans="46:59" ht="12" customHeight="1">
      <c r="AT896" s="98"/>
      <c r="AU896" s="99"/>
      <c r="AV896" s="99"/>
      <c r="AW896" s="100"/>
      <c r="AX896" s="99"/>
      <c r="AZ896" s="109"/>
      <c r="BB896" s="109"/>
      <c r="BC896" s="109"/>
      <c r="BF896" s="99"/>
      <c r="BG896" s="100"/>
    </row>
    <row r="897" spans="46:59" ht="12" customHeight="1">
      <c r="AT897" s="98"/>
      <c r="AU897" s="99"/>
      <c r="AV897" s="99"/>
      <c r="AW897" s="100"/>
      <c r="AX897" s="99"/>
      <c r="AZ897" s="109"/>
      <c r="BB897" s="109"/>
      <c r="BC897" s="109"/>
      <c r="BF897" s="99"/>
      <c r="BG897" s="100"/>
    </row>
    <row r="898" spans="46:59" ht="12" customHeight="1">
      <c r="AT898" s="98"/>
      <c r="AU898" s="99"/>
      <c r="AV898" s="99"/>
      <c r="AW898" s="100"/>
      <c r="AX898" s="99"/>
      <c r="AZ898" s="109"/>
      <c r="BB898" s="109"/>
      <c r="BC898" s="109"/>
      <c r="BF898" s="99"/>
      <c r="BG898" s="100"/>
    </row>
    <row r="899" spans="46:59" ht="12" customHeight="1">
      <c r="AT899" s="98"/>
      <c r="AU899" s="99"/>
      <c r="AV899" s="99"/>
      <c r="AW899" s="100"/>
      <c r="AX899" s="99"/>
      <c r="AZ899" s="109"/>
      <c r="BB899" s="109"/>
      <c r="BC899" s="109"/>
      <c r="BF899" s="99"/>
      <c r="BG899" s="100"/>
    </row>
    <row r="900" spans="46:59" ht="12" customHeight="1">
      <c r="AT900" s="98"/>
      <c r="AU900" s="99"/>
      <c r="AV900" s="99"/>
      <c r="AW900" s="100"/>
      <c r="AX900" s="99"/>
      <c r="AZ900" s="109"/>
      <c r="BB900" s="109"/>
      <c r="BC900" s="109"/>
      <c r="BF900" s="99"/>
      <c r="BG900" s="100"/>
    </row>
    <row r="901" spans="46:59" ht="12" customHeight="1">
      <c r="AT901" s="98"/>
      <c r="AU901" s="99"/>
      <c r="AV901" s="99"/>
      <c r="AW901" s="100"/>
      <c r="AX901" s="99"/>
      <c r="AZ901" s="109"/>
      <c r="BB901" s="109"/>
      <c r="BC901" s="109"/>
      <c r="BF901" s="99"/>
      <c r="BG901" s="100"/>
    </row>
    <row r="902" spans="46:59" ht="12" customHeight="1">
      <c r="AT902" s="98"/>
      <c r="AU902" s="99"/>
      <c r="AV902" s="99"/>
      <c r="AW902" s="100"/>
      <c r="AX902" s="99"/>
      <c r="AZ902" s="109"/>
      <c r="BB902" s="109"/>
      <c r="BC902" s="109"/>
      <c r="BF902" s="99"/>
      <c r="BG902" s="100"/>
    </row>
    <row r="903" spans="46:59" ht="12" customHeight="1">
      <c r="AT903" s="98"/>
      <c r="AU903" s="99"/>
      <c r="AV903" s="99"/>
      <c r="AW903" s="100"/>
      <c r="AX903" s="99"/>
      <c r="AZ903" s="109"/>
      <c r="BB903" s="109"/>
      <c r="BC903" s="109"/>
      <c r="BF903" s="99"/>
      <c r="BG903" s="100"/>
    </row>
    <row r="904" spans="46:59" ht="12" customHeight="1">
      <c r="AT904" s="98"/>
      <c r="AU904" s="99"/>
      <c r="AV904" s="99"/>
      <c r="AW904" s="100"/>
      <c r="AX904" s="99"/>
      <c r="AZ904" s="109"/>
      <c r="BB904" s="109"/>
      <c r="BC904" s="109"/>
      <c r="BF904" s="99"/>
      <c r="BG904" s="100"/>
    </row>
    <row r="905" spans="46:59" ht="12" customHeight="1">
      <c r="AT905" s="98"/>
      <c r="AU905" s="99"/>
      <c r="AV905" s="99"/>
      <c r="AW905" s="100"/>
      <c r="AX905" s="99"/>
      <c r="AZ905" s="109"/>
      <c r="BB905" s="109"/>
      <c r="BC905" s="109"/>
      <c r="BF905" s="99"/>
      <c r="BG905" s="100"/>
    </row>
    <row r="906" spans="46:59" ht="12" customHeight="1">
      <c r="AT906" s="98"/>
      <c r="AU906" s="99"/>
      <c r="AV906" s="99"/>
      <c r="AW906" s="100"/>
      <c r="AX906" s="99"/>
      <c r="AZ906" s="109"/>
      <c r="BB906" s="109"/>
      <c r="BC906" s="109"/>
      <c r="BF906" s="99"/>
      <c r="BG906" s="100"/>
    </row>
    <row r="907" spans="46:59" ht="12" customHeight="1">
      <c r="AT907" s="98"/>
      <c r="AU907" s="99"/>
      <c r="AV907" s="99"/>
      <c r="AW907" s="100"/>
      <c r="AX907" s="99"/>
      <c r="AZ907" s="109"/>
      <c r="BB907" s="109"/>
      <c r="BC907" s="109"/>
      <c r="BF907" s="99"/>
      <c r="BG907" s="100"/>
    </row>
    <row r="908" spans="46:59" ht="12" customHeight="1">
      <c r="AT908" s="98"/>
      <c r="AU908" s="99"/>
      <c r="AV908" s="99"/>
      <c r="AW908" s="100"/>
      <c r="AX908" s="99"/>
      <c r="AZ908" s="109"/>
      <c r="BB908" s="109"/>
      <c r="BC908" s="109"/>
      <c r="BF908" s="99"/>
      <c r="BG908" s="100"/>
    </row>
    <row r="909" spans="46:59" ht="12" customHeight="1">
      <c r="AT909" s="98"/>
      <c r="AU909" s="99"/>
      <c r="AV909" s="99"/>
      <c r="AW909" s="100"/>
      <c r="AX909" s="99"/>
      <c r="AZ909" s="109"/>
      <c r="BB909" s="109"/>
      <c r="BC909" s="109"/>
      <c r="BF909" s="99"/>
      <c r="BG909" s="100"/>
    </row>
    <row r="910" spans="46:59" ht="12" customHeight="1">
      <c r="AT910" s="98"/>
      <c r="AU910" s="99"/>
      <c r="AV910" s="99"/>
      <c r="AW910" s="100"/>
      <c r="AX910" s="99"/>
      <c r="AZ910" s="109"/>
      <c r="BB910" s="109"/>
      <c r="BC910" s="109"/>
      <c r="BF910" s="99"/>
      <c r="BG910" s="100"/>
    </row>
    <row r="911" spans="46:59" ht="12" customHeight="1">
      <c r="AT911" s="98"/>
      <c r="AU911" s="99"/>
      <c r="AV911" s="99"/>
      <c r="AW911" s="100"/>
      <c r="AX911" s="99"/>
      <c r="AZ911" s="109"/>
      <c r="BB911" s="109"/>
      <c r="BC911" s="109"/>
      <c r="BF911" s="99"/>
      <c r="BG911" s="100"/>
    </row>
    <row r="912" spans="46:59" ht="12" customHeight="1">
      <c r="AT912" s="98"/>
      <c r="AU912" s="99"/>
      <c r="AV912" s="99"/>
      <c r="AW912" s="100"/>
      <c r="AX912" s="99"/>
      <c r="AZ912" s="109"/>
      <c r="BB912" s="109"/>
      <c r="BC912" s="109"/>
      <c r="BF912" s="99"/>
      <c r="BG912" s="100"/>
    </row>
    <row r="913" spans="46:59" ht="12" customHeight="1">
      <c r="AT913" s="98"/>
      <c r="AU913" s="99"/>
      <c r="AV913" s="99"/>
      <c r="AW913" s="100"/>
      <c r="AX913" s="99"/>
      <c r="AZ913" s="109"/>
      <c r="BB913" s="109"/>
      <c r="BC913" s="109"/>
      <c r="BF913" s="99"/>
      <c r="BG913" s="100"/>
    </row>
    <row r="914" spans="46:59" ht="12" customHeight="1">
      <c r="AT914" s="98"/>
      <c r="AU914" s="99"/>
      <c r="AV914" s="99"/>
      <c r="AW914" s="100"/>
      <c r="AX914" s="99"/>
      <c r="AZ914" s="109"/>
      <c r="BB914" s="109"/>
      <c r="BC914" s="109"/>
      <c r="BF914" s="99"/>
      <c r="BG914" s="100"/>
    </row>
    <row r="915" spans="46:59" ht="12" customHeight="1">
      <c r="AT915" s="98"/>
      <c r="AU915" s="99"/>
      <c r="AV915" s="99"/>
      <c r="AW915" s="100"/>
      <c r="AX915" s="99"/>
      <c r="AZ915" s="109"/>
      <c r="BB915" s="109"/>
      <c r="BC915" s="109"/>
      <c r="BF915" s="99"/>
      <c r="BG915" s="100"/>
    </row>
    <row r="916" spans="46:59" ht="12" customHeight="1">
      <c r="AT916" s="98"/>
      <c r="AU916" s="99"/>
      <c r="AV916" s="99"/>
      <c r="AW916" s="100"/>
      <c r="AX916" s="99"/>
      <c r="AZ916" s="109"/>
      <c r="BB916" s="109"/>
      <c r="BC916" s="109"/>
      <c r="BF916" s="99"/>
      <c r="BG916" s="100"/>
    </row>
    <row r="917" spans="46:59" ht="12" customHeight="1">
      <c r="AT917" s="98"/>
      <c r="AU917" s="99"/>
      <c r="AV917" s="99"/>
      <c r="AW917" s="100"/>
      <c r="AX917" s="99"/>
      <c r="AZ917" s="109"/>
      <c r="BB917" s="109"/>
      <c r="BC917" s="109"/>
      <c r="BF917" s="99"/>
      <c r="BG917" s="100"/>
    </row>
    <row r="918" spans="46:59" ht="12" customHeight="1">
      <c r="AT918" s="98"/>
      <c r="AU918" s="99"/>
      <c r="AV918" s="99"/>
      <c r="AW918" s="100"/>
      <c r="AX918" s="99"/>
      <c r="AZ918" s="109"/>
      <c r="BB918" s="109"/>
      <c r="BC918" s="109"/>
      <c r="BF918" s="99"/>
      <c r="BG918" s="100"/>
    </row>
    <row r="919" spans="46:59" ht="12" customHeight="1">
      <c r="AT919" s="98"/>
      <c r="AU919" s="99"/>
      <c r="AV919" s="99"/>
      <c r="AW919" s="100"/>
      <c r="AX919" s="99"/>
      <c r="AZ919" s="109"/>
      <c r="BB919" s="109"/>
      <c r="BC919" s="109"/>
      <c r="BF919" s="99"/>
      <c r="BG919" s="100"/>
    </row>
    <row r="920" spans="46:59" ht="12" customHeight="1">
      <c r="AT920" s="98"/>
      <c r="AU920" s="99"/>
      <c r="AV920" s="99"/>
      <c r="AW920" s="100"/>
      <c r="AX920" s="99"/>
      <c r="AZ920" s="109"/>
      <c r="BB920" s="109"/>
      <c r="BC920" s="109"/>
      <c r="BF920" s="99"/>
      <c r="BG920" s="100"/>
    </row>
    <row r="921" spans="46:59" ht="12" customHeight="1">
      <c r="AT921" s="98"/>
      <c r="AU921" s="99"/>
      <c r="AV921" s="99"/>
      <c r="AW921" s="100"/>
      <c r="AX921" s="99"/>
      <c r="AZ921" s="109"/>
      <c r="BB921" s="109"/>
      <c r="BC921" s="109"/>
      <c r="BF921" s="99"/>
      <c r="BG921" s="100"/>
    </row>
    <row r="922" spans="46:59" ht="12" customHeight="1">
      <c r="AT922" s="98"/>
      <c r="AU922" s="99"/>
      <c r="AV922" s="99"/>
      <c r="AW922" s="100"/>
      <c r="AX922" s="99"/>
      <c r="AZ922" s="109"/>
      <c r="BB922" s="109"/>
      <c r="BC922" s="109"/>
      <c r="BF922" s="99"/>
      <c r="BG922" s="100"/>
    </row>
    <row r="923" spans="46:59" ht="12" customHeight="1">
      <c r="AT923" s="98"/>
      <c r="AU923" s="99"/>
      <c r="AV923" s="99"/>
      <c r="AW923" s="100"/>
      <c r="AX923" s="99"/>
      <c r="AZ923" s="109"/>
      <c r="BB923" s="109"/>
      <c r="BC923" s="109"/>
      <c r="BF923" s="99"/>
      <c r="BG923" s="100"/>
    </row>
    <row r="924" spans="46:59" ht="12" customHeight="1">
      <c r="AT924" s="98"/>
      <c r="AU924" s="99"/>
      <c r="AV924" s="99"/>
      <c r="AW924" s="100"/>
      <c r="AX924" s="99"/>
      <c r="AZ924" s="109"/>
      <c r="BB924" s="109"/>
      <c r="BC924" s="109"/>
      <c r="BF924" s="99"/>
      <c r="BG924" s="100"/>
    </row>
    <row r="925" spans="46:59" ht="12" customHeight="1">
      <c r="AT925" s="98"/>
      <c r="AU925" s="99"/>
      <c r="AV925" s="99"/>
      <c r="AW925" s="100"/>
      <c r="AX925" s="99"/>
      <c r="AZ925" s="109"/>
      <c r="BB925" s="109"/>
      <c r="BC925" s="109"/>
      <c r="BF925" s="99"/>
      <c r="BG925" s="100"/>
    </row>
    <row r="926" spans="46:59" ht="12" customHeight="1">
      <c r="AT926" s="98"/>
      <c r="AU926" s="99"/>
      <c r="AV926" s="99"/>
      <c r="AW926" s="100"/>
      <c r="AX926" s="99"/>
      <c r="AZ926" s="109"/>
      <c r="BB926" s="109"/>
      <c r="BC926" s="109"/>
      <c r="BF926" s="99"/>
      <c r="BG926" s="100"/>
    </row>
    <row r="927" spans="46:59" ht="12" customHeight="1">
      <c r="AT927" s="98"/>
      <c r="AU927" s="99"/>
      <c r="AV927" s="99"/>
      <c r="AW927" s="100"/>
      <c r="AX927" s="99"/>
      <c r="AZ927" s="109"/>
      <c r="BB927" s="109"/>
      <c r="BC927" s="109"/>
      <c r="BF927" s="99"/>
      <c r="BG927" s="100"/>
    </row>
    <row r="928" spans="46:59" ht="12" customHeight="1">
      <c r="AT928" s="98"/>
      <c r="AU928" s="99"/>
      <c r="AV928" s="99"/>
      <c r="AW928" s="100"/>
      <c r="AX928" s="99"/>
      <c r="AZ928" s="109"/>
      <c r="BB928" s="109"/>
      <c r="BC928" s="109"/>
      <c r="BF928" s="99"/>
      <c r="BG928" s="100"/>
    </row>
    <row r="929" spans="46:59" ht="12" customHeight="1">
      <c r="AT929" s="98"/>
      <c r="AU929" s="99"/>
      <c r="AV929" s="99"/>
      <c r="AW929" s="100"/>
      <c r="AX929" s="99"/>
      <c r="AZ929" s="109"/>
      <c r="BB929" s="109"/>
      <c r="BC929" s="109"/>
      <c r="BF929" s="99"/>
      <c r="BG929" s="100"/>
    </row>
    <row r="930" spans="46:59" ht="12" customHeight="1">
      <c r="AT930" s="98"/>
      <c r="AU930" s="99"/>
      <c r="AV930" s="99"/>
      <c r="AW930" s="100"/>
      <c r="AX930" s="99"/>
      <c r="AZ930" s="109"/>
      <c r="BB930" s="109"/>
      <c r="BC930" s="109"/>
      <c r="BF930" s="99"/>
      <c r="BG930" s="100"/>
    </row>
    <row r="931" spans="46:59" ht="12" customHeight="1">
      <c r="AT931" s="98"/>
      <c r="AU931" s="99"/>
      <c r="AV931" s="99"/>
      <c r="AW931" s="100"/>
      <c r="AX931" s="99"/>
      <c r="AZ931" s="109"/>
      <c r="BB931" s="109"/>
      <c r="BC931" s="109"/>
      <c r="BF931" s="99"/>
      <c r="BG931" s="100"/>
    </row>
    <row r="932" spans="46:59" ht="12" customHeight="1">
      <c r="AT932" s="98"/>
      <c r="AU932" s="99"/>
      <c r="AV932" s="99"/>
      <c r="AW932" s="100"/>
      <c r="AX932" s="99"/>
      <c r="AZ932" s="109"/>
      <c r="BB932" s="109"/>
      <c r="BC932" s="109"/>
      <c r="BF932" s="99"/>
      <c r="BG932" s="100"/>
    </row>
    <row r="933" spans="46:59" ht="12" customHeight="1">
      <c r="AT933" s="98"/>
      <c r="AU933" s="99"/>
      <c r="AV933" s="99"/>
      <c r="AW933" s="100"/>
      <c r="AX933" s="99"/>
      <c r="AZ933" s="109"/>
      <c r="BB933" s="109"/>
      <c r="BC933" s="109"/>
      <c r="BF933" s="99"/>
      <c r="BG933" s="100"/>
    </row>
    <row r="934" spans="46:59" ht="12" customHeight="1">
      <c r="AT934" s="98"/>
      <c r="AU934" s="99"/>
      <c r="AV934" s="99"/>
      <c r="AW934" s="100"/>
      <c r="AX934" s="99"/>
      <c r="AZ934" s="109"/>
      <c r="BB934" s="109"/>
      <c r="BC934" s="109"/>
      <c r="BF934" s="99"/>
      <c r="BG934" s="100"/>
    </row>
    <row r="935" spans="46:59" ht="12" customHeight="1">
      <c r="AT935" s="98"/>
      <c r="AU935" s="99"/>
      <c r="AV935" s="99"/>
      <c r="AW935" s="100"/>
      <c r="AX935" s="99"/>
      <c r="AZ935" s="109"/>
      <c r="BB935" s="109"/>
      <c r="BC935" s="109"/>
      <c r="BF935" s="99"/>
      <c r="BG935" s="100"/>
    </row>
    <row r="936" spans="46:59" ht="12" customHeight="1">
      <c r="AT936" s="98"/>
      <c r="AU936" s="99"/>
      <c r="AV936" s="99"/>
      <c r="AW936" s="100"/>
      <c r="AX936" s="99"/>
      <c r="AZ936" s="109"/>
      <c r="BB936" s="109"/>
      <c r="BC936" s="109"/>
      <c r="BF936" s="99"/>
      <c r="BG936" s="100"/>
    </row>
    <row r="937" spans="46:59" ht="12" customHeight="1">
      <c r="AT937" s="98"/>
      <c r="AU937" s="99"/>
      <c r="AV937" s="99"/>
      <c r="AW937" s="100"/>
      <c r="AX937" s="99"/>
      <c r="AZ937" s="109"/>
      <c r="BB937" s="109"/>
      <c r="BC937" s="109"/>
      <c r="BF937" s="99"/>
      <c r="BG937" s="100"/>
    </row>
    <row r="938" spans="46:59" ht="12" customHeight="1">
      <c r="AT938" s="98"/>
      <c r="AU938" s="99"/>
      <c r="AV938" s="99"/>
      <c r="AW938" s="100"/>
      <c r="AX938" s="99"/>
      <c r="AZ938" s="109"/>
      <c r="BB938" s="109"/>
      <c r="BC938" s="109"/>
      <c r="BF938" s="99"/>
      <c r="BG938" s="100"/>
    </row>
    <row r="939" spans="46:59" ht="12" customHeight="1">
      <c r="AT939" s="98"/>
      <c r="AU939" s="99"/>
      <c r="AV939" s="99"/>
      <c r="AW939" s="100"/>
      <c r="AX939" s="99"/>
      <c r="AZ939" s="109"/>
      <c r="BB939" s="109"/>
      <c r="BC939" s="109"/>
      <c r="BF939" s="99"/>
      <c r="BG939" s="100"/>
    </row>
    <row r="940" spans="46:59" ht="12" customHeight="1">
      <c r="AT940" s="98"/>
      <c r="AU940" s="99"/>
      <c r="AV940" s="99"/>
      <c r="AW940" s="100"/>
      <c r="AX940" s="99"/>
      <c r="AZ940" s="109"/>
      <c r="BB940" s="109"/>
      <c r="BC940" s="109"/>
      <c r="BF940" s="99"/>
      <c r="BG940" s="100"/>
    </row>
  </sheetData>
  <sheetProtection password="BF72" sheet="1" formatColumns="0" formatRows="0"/>
  <protectedRanges>
    <protectedRange sqref="D67 U67" name="Thong tin tham khao"/>
    <protectedRange sqref="U41:Y42 AG33:AG36 AG41:AK42 Y43:AC44 AE43:AG44 S43:W44 AM41:AQ42 Y34:Y36 AJ43:AJ44 AD35:AF36 J45:J46 T46 Z46 N45:N46 AA41:AE42 G42:G44 A44 C44 E44 Z35:AB35 AD37:AG39 Z36 AA36:AB39 AM33:AM39 F33:G39 Q33:Q39 H35:P39 Y37:Z39 R35:X39 AH35:AL39 AN35:AQ39" name="Qua trinh dao tao"/>
    <protectedRange sqref="B20 Q20:W20 Y20 AG20 AM20 B22 AG22 AM22 AC28 B26 J26:K26 AA26 B30 N28 U30 AA30 AI30 B28 H28 AK44:AQ44 AK46:AQ46 R26:Y26 B24 AG24 AM24" name="Thong tin ca nhan"/>
    <protectedRange sqref="AJ16 AJ14 I16 AH15 P11 U13:U15 G13:G15 AK13" name="Nguyen vong"/>
    <protectedRange sqref="B63 Q63 X63 AM63" name="Khen thuong ky luat"/>
    <protectedRange sqref="W54:X58 AF54:AL58 Z54:Z58 J54:R58" name="Qua trinh cong tac"/>
    <protectedRange sqref="AM59 H59 T59 Z59 N59" name="Qua trinh dao tao_1"/>
    <protectedRange sqref="B54:G58" name="Qua trinh dao tao_1_1"/>
  </protectedRanges>
  <mergeCells count="192">
    <mergeCell ref="B63:O63"/>
    <mergeCell ref="Q63:T63"/>
    <mergeCell ref="X63:AK63"/>
    <mergeCell ref="AM63:AP63"/>
    <mergeCell ref="B60:P60"/>
    <mergeCell ref="B15:V15"/>
    <mergeCell ref="B61:T61"/>
    <mergeCell ref="X61:AP61"/>
    <mergeCell ref="B62:O62"/>
    <mergeCell ref="Q62:T62"/>
    <mergeCell ref="X62:AK62"/>
    <mergeCell ref="AM62:AP62"/>
    <mergeCell ref="C58:D58"/>
    <mergeCell ref="F58:G58"/>
    <mergeCell ref="H58:P58"/>
    <mergeCell ref="Q58:W58"/>
    <mergeCell ref="X58:AQ58"/>
    <mergeCell ref="C56:D56"/>
    <mergeCell ref="F56:G56"/>
    <mergeCell ref="H56:P56"/>
    <mergeCell ref="Q56:W56"/>
    <mergeCell ref="X56:AQ56"/>
    <mergeCell ref="C57:D57"/>
    <mergeCell ref="F57:G57"/>
    <mergeCell ref="H57:P57"/>
    <mergeCell ref="Q57:W57"/>
    <mergeCell ref="X57:AQ57"/>
    <mergeCell ref="C54:D54"/>
    <mergeCell ref="F54:G54"/>
    <mergeCell ref="H54:P54"/>
    <mergeCell ref="Q54:W54"/>
    <mergeCell ref="X54:AQ54"/>
    <mergeCell ref="C55:D55"/>
    <mergeCell ref="F55:G55"/>
    <mergeCell ref="H55:P55"/>
    <mergeCell ref="Q55:W55"/>
    <mergeCell ref="X55:AQ55"/>
    <mergeCell ref="B50:AQ50"/>
    <mergeCell ref="B52:G52"/>
    <mergeCell ref="H52:P53"/>
    <mergeCell ref="Q52:W53"/>
    <mergeCell ref="X52:AQ53"/>
    <mergeCell ref="B53:G53"/>
    <mergeCell ref="B19:O19"/>
    <mergeCell ref="Q19:W19"/>
    <mergeCell ref="Y19:AE19"/>
    <mergeCell ref="AG19:AK19"/>
    <mergeCell ref="AM19:AQ19"/>
    <mergeCell ref="B7:AF7"/>
    <mergeCell ref="H11:AE11"/>
    <mergeCell ref="B11:G11"/>
    <mergeCell ref="B18:AQ18"/>
    <mergeCell ref="E13:M13"/>
    <mergeCell ref="B23:AA23"/>
    <mergeCell ref="AC23:AI23"/>
    <mergeCell ref="AK23:AQ23"/>
    <mergeCell ref="B24:AA24"/>
    <mergeCell ref="AC24:AI24"/>
    <mergeCell ref="AK24:AQ24"/>
    <mergeCell ref="AC22:AI22"/>
    <mergeCell ref="AK22:AQ22"/>
    <mergeCell ref="B20:O20"/>
    <mergeCell ref="Q20:R20"/>
    <mergeCell ref="S20:T20"/>
    <mergeCell ref="U20:W20"/>
    <mergeCell ref="Y20:AE20"/>
    <mergeCell ref="AG20:AK20"/>
    <mergeCell ref="B25:I25"/>
    <mergeCell ref="K25:Q25"/>
    <mergeCell ref="S25:Y25"/>
    <mergeCell ref="AA25:AE25"/>
    <mergeCell ref="AG25:AQ25"/>
    <mergeCell ref="AM20:AQ20"/>
    <mergeCell ref="B21:AA21"/>
    <mergeCell ref="AC21:AI21"/>
    <mergeCell ref="AK21:AQ21"/>
    <mergeCell ref="B22:AA22"/>
    <mergeCell ref="B26:I26"/>
    <mergeCell ref="K26:Q26"/>
    <mergeCell ref="S26:T26"/>
    <mergeCell ref="U26:V26"/>
    <mergeCell ref="W26:Y26"/>
    <mergeCell ref="B28:F28"/>
    <mergeCell ref="H28:L28"/>
    <mergeCell ref="N28:AA28"/>
    <mergeCell ref="B27:F27"/>
    <mergeCell ref="H27:M27"/>
    <mergeCell ref="AC28:AQ28"/>
    <mergeCell ref="Q29:V29"/>
    <mergeCell ref="X29:AE29"/>
    <mergeCell ref="AG29:AQ29"/>
    <mergeCell ref="AA26:AE26"/>
    <mergeCell ref="AG26:AQ26"/>
    <mergeCell ref="N27:AA27"/>
    <mergeCell ref="AC27:AQ27"/>
    <mergeCell ref="B30:O30"/>
    <mergeCell ref="Q30:V30"/>
    <mergeCell ref="X30:AE30"/>
    <mergeCell ref="AG30:AQ30"/>
    <mergeCell ref="B32:AQ32"/>
    <mergeCell ref="B33:E34"/>
    <mergeCell ref="H33:P34"/>
    <mergeCell ref="R33:X34"/>
    <mergeCell ref="Y33:AG33"/>
    <mergeCell ref="AH33:AL34"/>
    <mergeCell ref="AN33:AQ34"/>
    <mergeCell ref="Z34:AB34"/>
    <mergeCell ref="AD34:AF34"/>
    <mergeCell ref="B35:F35"/>
    <mergeCell ref="H35:P35"/>
    <mergeCell ref="R35:X35"/>
    <mergeCell ref="AA35:AB35"/>
    <mergeCell ref="AE35:AF35"/>
    <mergeCell ref="AH35:AL35"/>
    <mergeCell ref="AN35:AQ35"/>
    <mergeCell ref="AN36:AQ36"/>
    <mergeCell ref="B37:F37"/>
    <mergeCell ref="H37:P37"/>
    <mergeCell ref="R37:X37"/>
    <mergeCell ref="AA37:AB37"/>
    <mergeCell ref="AE37:AF37"/>
    <mergeCell ref="AH37:AL37"/>
    <mergeCell ref="AN37:AQ37"/>
    <mergeCell ref="B36:F36"/>
    <mergeCell ref="H36:P36"/>
    <mergeCell ref="R36:X36"/>
    <mergeCell ref="AA36:AB36"/>
    <mergeCell ref="AE36:AF36"/>
    <mergeCell ref="AH36:AL36"/>
    <mergeCell ref="AN38:AQ38"/>
    <mergeCell ref="B39:F39"/>
    <mergeCell ref="H39:P39"/>
    <mergeCell ref="R39:X39"/>
    <mergeCell ref="AA39:AB39"/>
    <mergeCell ref="AE39:AF39"/>
    <mergeCell ref="AH39:AL39"/>
    <mergeCell ref="AN39:AQ39"/>
    <mergeCell ref="B38:F38"/>
    <mergeCell ref="H38:P38"/>
    <mergeCell ref="R38:X38"/>
    <mergeCell ref="AA38:AB38"/>
    <mergeCell ref="AE38:AF38"/>
    <mergeCell ref="AH38:AL38"/>
    <mergeCell ref="B40:S40"/>
    <mergeCell ref="U40:Y40"/>
    <mergeCell ref="AA40:AE40"/>
    <mergeCell ref="AG40:AK40"/>
    <mergeCell ref="AM40:AQ40"/>
    <mergeCell ref="B41:S41"/>
    <mergeCell ref="U41:Y41"/>
    <mergeCell ref="AA41:AE41"/>
    <mergeCell ref="AG41:AK41"/>
    <mergeCell ref="AM41:AQ41"/>
    <mergeCell ref="B45:H45"/>
    <mergeCell ref="J45:Q45"/>
    <mergeCell ref="S45:Z45"/>
    <mergeCell ref="AA45:AH45"/>
    <mergeCell ref="AK45:AQ45"/>
    <mergeCell ref="G42:S42"/>
    <mergeCell ref="U42:Y42"/>
    <mergeCell ref="AA42:AE42"/>
    <mergeCell ref="AG42:AK42"/>
    <mergeCell ref="AM42:AQ42"/>
    <mergeCell ref="AK43:AQ43"/>
    <mergeCell ref="AK44:AL44"/>
    <mergeCell ref="AM44:AN44"/>
    <mergeCell ref="AO44:AQ44"/>
    <mergeCell ref="J43:N43"/>
    <mergeCell ref="J44:N44"/>
    <mergeCell ref="P43:T43"/>
    <mergeCell ref="P44:T44"/>
    <mergeCell ref="V43:AI43"/>
    <mergeCell ref="V44:AI44"/>
    <mergeCell ref="D67:K67"/>
    <mergeCell ref="U67:AQ67"/>
    <mergeCell ref="B65:AQ65"/>
    <mergeCell ref="B48:H48"/>
    <mergeCell ref="J48:AQ48"/>
    <mergeCell ref="J46:Q46"/>
    <mergeCell ref="S46:AI46"/>
    <mergeCell ref="AK46:AL46"/>
    <mergeCell ref="AM46:AN46"/>
    <mergeCell ref="AO46:AQ46"/>
    <mergeCell ref="N13:Q13"/>
    <mergeCell ref="R13:Z13"/>
    <mergeCell ref="AK1:AQ11"/>
    <mergeCell ref="B14:AA14"/>
    <mergeCell ref="I2:AI4"/>
    <mergeCell ref="B6:AF6"/>
    <mergeCell ref="B13:D13"/>
    <mergeCell ref="AA13:AE13"/>
    <mergeCell ref="AF13:AQ13"/>
  </mergeCells>
  <conditionalFormatting sqref="B20:O20">
    <cfRule type="expression" priority="135" dxfId="0">
      <formula>$B$20=""</formula>
    </cfRule>
  </conditionalFormatting>
  <conditionalFormatting sqref="Q20:W20">
    <cfRule type="expression" priority="134" dxfId="0">
      <formula>Q20=""</formula>
    </cfRule>
  </conditionalFormatting>
  <conditionalFormatting sqref="Y20:AE20">
    <cfRule type="expression" priority="133" dxfId="0">
      <formula>$Y$20=""</formula>
    </cfRule>
  </conditionalFormatting>
  <conditionalFormatting sqref="AG20:AK20">
    <cfRule type="expression" priority="132" dxfId="0">
      <formula>$AG$20=""</formula>
    </cfRule>
  </conditionalFormatting>
  <conditionalFormatting sqref="AM20:AQ20">
    <cfRule type="expression" priority="130" dxfId="0">
      <formula>$AM$20=""</formula>
    </cfRule>
  </conditionalFormatting>
  <conditionalFormatting sqref="B22:AA22">
    <cfRule type="expression" priority="128" dxfId="0">
      <formula>B22=""</formula>
    </cfRule>
  </conditionalFormatting>
  <conditionalFormatting sqref="AC22:AI22">
    <cfRule type="expression" priority="126" dxfId="0">
      <formula>AC22=""</formula>
    </cfRule>
  </conditionalFormatting>
  <conditionalFormatting sqref="AK22:AQ22">
    <cfRule type="expression" priority="124" dxfId="0">
      <formula>AK22=""</formula>
    </cfRule>
  </conditionalFormatting>
  <conditionalFormatting sqref="B26:I26">
    <cfRule type="expression" priority="117" dxfId="0">
      <formula>B26=""</formula>
    </cfRule>
  </conditionalFormatting>
  <conditionalFormatting sqref="K26:Q26">
    <cfRule type="expression" priority="116" dxfId="0">
      <formula>K26=""</formula>
    </cfRule>
  </conditionalFormatting>
  <conditionalFormatting sqref="W26:Y26">
    <cfRule type="expression" priority="115" dxfId="0">
      <formula>W26=""</formula>
    </cfRule>
  </conditionalFormatting>
  <conditionalFormatting sqref="B28:F28">
    <cfRule type="expression" priority="114" dxfId="0">
      <formula>B28=""</formula>
    </cfRule>
  </conditionalFormatting>
  <conditionalFormatting sqref="N28:AA28">
    <cfRule type="expression" priority="111" dxfId="0">
      <formula>N28=""</formula>
    </cfRule>
  </conditionalFormatting>
  <conditionalFormatting sqref="B30:O30">
    <cfRule type="expression" priority="110" dxfId="0">
      <formula>B30=""</formula>
    </cfRule>
  </conditionalFormatting>
  <conditionalFormatting sqref="Q30:V30">
    <cfRule type="expression" priority="109" dxfId="0">
      <formula>Q30=""</formula>
    </cfRule>
  </conditionalFormatting>
  <conditionalFormatting sqref="X30:AE30">
    <cfRule type="expression" priority="108" dxfId="0">
      <formula>X30=""</formula>
    </cfRule>
  </conditionalFormatting>
  <conditionalFormatting sqref="H35:P39">
    <cfRule type="expression" priority="106" dxfId="0">
      <formula>AND(B35&lt;&gt;"",H35="")</formula>
    </cfRule>
  </conditionalFormatting>
  <conditionalFormatting sqref="R35:X39">
    <cfRule type="expression" priority="104" dxfId="0">
      <formula>AND(B35&lt;&gt;"",R35="")</formula>
    </cfRule>
  </conditionalFormatting>
  <conditionalFormatting sqref="Z35:AB35 AA36:AB39">
    <cfRule type="expression" priority="102" dxfId="0">
      <formula>AND($B35&lt;&gt;"",Z35="")</formula>
    </cfRule>
  </conditionalFormatting>
  <conditionalFormatting sqref="Z36">
    <cfRule type="expression" priority="101" dxfId="0">
      <formula>AND($B36&lt;&gt;"",Z36="")</formula>
    </cfRule>
  </conditionalFormatting>
  <conditionalFormatting sqref="AN35:AQ39 AH35:AL39">
    <cfRule type="expression" priority="99" dxfId="0">
      <formula>AND($B35&lt;&gt;"",AH35="")</formula>
    </cfRule>
  </conditionalFormatting>
  <conditionalFormatting sqref="P44:T44 AK44:AQ44 V44:AI44">
    <cfRule type="expression" priority="98" dxfId="0">
      <formula>AND($J44&lt;&gt;"",P44="")</formula>
    </cfRule>
  </conditionalFormatting>
  <conditionalFormatting sqref="S46:AI46 AK46:AQ46">
    <cfRule type="expression" priority="97" dxfId="0">
      <formula>AND($J46&lt;&gt;"",S46="")</formula>
    </cfRule>
  </conditionalFormatting>
  <conditionalFormatting sqref="AD35:AD36">
    <cfRule type="expression" priority="80" dxfId="0">
      <formula>AND($B35&lt;&gt;"",AD35="",AE35&lt;&gt;"Đến nay")</formula>
    </cfRule>
  </conditionalFormatting>
  <conditionalFormatting sqref="S26:V26">
    <cfRule type="expression" priority="69" dxfId="0">
      <formula>S26=""</formula>
    </cfRule>
  </conditionalFormatting>
  <conditionalFormatting sqref="K9">
    <cfRule type="expression" priority="62" dxfId="29" stopIfTrue="1">
      <formula>$K$9=""</formula>
    </cfRule>
  </conditionalFormatting>
  <conditionalFormatting sqref="H11:AE11">
    <cfRule type="expression" priority="61" dxfId="28" stopIfTrue="1">
      <formula>$H$11=""</formula>
    </cfRule>
  </conditionalFormatting>
  <conditionalFormatting sqref="E54">
    <cfRule type="expression" priority="60" dxfId="0">
      <formula>AND($B54&lt;&gt;"",E54="",F54&lt;&gt;"Đến nay")</formula>
    </cfRule>
  </conditionalFormatting>
  <conditionalFormatting sqref="B54:D54 C55:D58">
    <cfRule type="expression" priority="59" dxfId="0">
      <formula>AND($B54&lt;&gt;"",B54="")</formula>
    </cfRule>
  </conditionalFormatting>
  <conditionalFormatting sqref="Z37">
    <cfRule type="expression" priority="35" dxfId="0">
      <formula>AND($B37&lt;&gt;"",Z37="")</formula>
    </cfRule>
  </conditionalFormatting>
  <conditionalFormatting sqref="Z39">
    <cfRule type="expression" priority="23" dxfId="0">
      <formula>AND($B39&lt;&gt;"",Z39="")</formula>
    </cfRule>
  </conditionalFormatting>
  <conditionalFormatting sqref="B24:AA24">
    <cfRule type="expression" priority="52" dxfId="0">
      <formula>B24=""</formula>
    </cfRule>
  </conditionalFormatting>
  <conditionalFormatting sqref="AC24:AI24">
    <cfRule type="expression" priority="51" dxfId="0">
      <formula>AC24=""</formula>
    </cfRule>
  </conditionalFormatting>
  <conditionalFormatting sqref="AK24:AQ24">
    <cfRule type="expression" priority="50" dxfId="0">
      <formula>AK24=""</formula>
    </cfRule>
  </conditionalFormatting>
  <conditionalFormatting sqref="E55">
    <cfRule type="expression" priority="49" dxfId="0">
      <formula>AND($B55&lt;&gt;"",E55="",F55&lt;&gt;"Đến nay")</formula>
    </cfRule>
  </conditionalFormatting>
  <conditionalFormatting sqref="B55">
    <cfRule type="expression" priority="48" dxfId="0">
      <formula>AND($B55&lt;&gt;"",B55="")</formula>
    </cfRule>
  </conditionalFormatting>
  <conditionalFormatting sqref="E56">
    <cfRule type="expression" priority="46" dxfId="0">
      <formula>AND($B56&lt;&gt;"",E56="",F56&lt;&gt;"Đến nay")</formula>
    </cfRule>
  </conditionalFormatting>
  <conditionalFormatting sqref="B56">
    <cfRule type="expression" priority="45" dxfId="0">
      <formula>AND($B56&lt;&gt;"",B56="")</formula>
    </cfRule>
  </conditionalFormatting>
  <conditionalFormatting sqref="E57">
    <cfRule type="expression" priority="43" dxfId="0">
      <formula>AND($B57&lt;&gt;"",E57="",F57&lt;&gt;"Đến nay")</formula>
    </cfRule>
  </conditionalFormatting>
  <conditionalFormatting sqref="B57">
    <cfRule type="expression" priority="42" dxfId="0">
      <formula>AND($B57&lt;&gt;"",B57="")</formula>
    </cfRule>
  </conditionalFormatting>
  <conditionalFormatting sqref="E58">
    <cfRule type="expression" priority="40" dxfId="0">
      <formula>AND($B58&lt;&gt;"",E58="",F58&lt;&gt;"Đến nay")</formula>
    </cfRule>
  </conditionalFormatting>
  <conditionalFormatting sqref="B58">
    <cfRule type="expression" priority="39" dxfId="0">
      <formula>AND($B58&lt;&gt;"",B58="")</formula>
    </cfRule>
  </conditionalFormatting>
  <conditionalFormatting sqref="Z38">
    <cfRule type="expression" priority="29" dxfId="0">
      <formula>AND($B38&lt;&gt;"",Z38="")</formula>
    </cfRule>
  </conditionalFormatting>
  <conditionalFormatting sqref="AD37">
    <cfRule type="expression" priority="32" dxfId="0">
      <formula>AND($B37&lt;&gt;"",AD37="",AE37&lt;&gt;"Đến nay")</formula>
    </cfRule>
  </conditionalFormatting>
  <conditionalFormatting sqref="AD38">
    <cfRule type="expression" priority="26" dxfId="0">
      <formula>AND($B38&lt;&gt;"",AD38="",AE38&lt;&gt;"Đến nay")</formula>
    </cfRule>
  </conditionalFormatting>
  <conditionalFormatting sqref="AD39">
    <cfRule type="expression" priority="20" dxfId="0">
      <formula>AND($B39&lt;&gt;"",AD39="",AE39&lt;&gt;"Đến nay")</formula>
    </cfRule>
  </conditionalFormatting>
  <conditionalFormatting sqref="AE35:AF35">
    <cfRule type="expression" priority="12" dxfId="0">
      <formula>AND($B35&lt;&gt;"",AE35="")</formula>
    </cfRule>
  </conditionalFormatting>
  <conditionalFormatting sqref="AE36:AF36">
    <cfRule type="expression" priority="11" dxfId="0">
      <formula>AND($B36&lt;&gt;"",AE36="")</formula>
    </cfRule>
  </conditionalFormatting>
  <conditionalFormatting sqref="AE37:AF37">
    <cfRule type="expression" priority="10" dxfId="0">
      <formula>AND($B37&lt;&gt;"",AE37="")</formula>
    </cfRule>
  </conditionalFormatting>
  <conditionalFormatting sqref="AE38:AF38">
    <cfRule type="expression" priority="9" dxfId="0">
      <formula>AND($B38&lt;&gt;"",AE38="")</formula>
    </cfRule>
  </conditionalFormatting>
  <conditionalFormatting sqref="AE39:AF39">
    <cfRule type="expression" priority="8" dxfId="0">
      <formula>AND($B39&lt;&gt;"",AE39="")</formula>
    </cfRule>
  </conditionalFormatting>
  <conditionalFormatting sqref="F54:G58">
    <cfRule type="expression" priority="7" dxfId="0">
      <formula>AND($B54&lt;&gt;"",F54="")</formula>
    </cfRule>
  </conditionalFormatting>
  <conditionalFormatting sqref="E13:M13">
    <cfRule type="expression" priority="6" dxfId="2">
      <formula>E13=""</formula>
    </cfRule>
  </conditionalFormatting>
  <conditionalFormatting sqref="R13:Z13">
    <cfRule type="expression" priority="2" dxfId="0">
      <formula>R13=""</formula>
    </cfRule>
  </conditionalFormatting>
  <conditionalFormatting sqref="AF13:AQ13">
    <cfRule type="expression" priority="1" dxfId="0">
      <formula>AF13=""</formula>
    </cfRule>
  </conditionalFormatting>
  <dataValidations count="30">
    <dataValidation type="list" allowBlank="1" showInputMessage="1" showErrorMessage="1" sqref="AG26:AQ26">
      <formula1>"Độc thân,Đã lập GĐ,Ly hôn"</formula1>
    </dataValidation>
    <dataValidation type="whole" allowBlank="1" showInputMessage="1" showErrorMessage="1" sqref="AM20:AQ20 AM65517:AQ65517">
      <formula1>30</formula1>
      <formula2>150</formula2>
    </dataValidation>
    <dataValidation type="whole" allowBlank="1" showInputMessage="1" showErrorMessage="1" sqref="AG20:AK20 AG65517:AK65517">
      <formula1>100</formula1>
      <formula2>300</formula2>
    </dataValidation>
    <dataValidation type="list" allowBlank="1" showInputMessage="1" showErrorMessage="1" sqref="Y65517:AE65517">
      <formula1>"Nam,Nữ"</formula1>
    </dataValidation>
    <dataValidation type="list" allowBlank="1" showInputMessage="1" showErrorMessage="1" sqref="U65517:W65517">
      <formula1>"2000,1999,1998,1997,1996,1995,1994,1993,1992,1991,1990,1989,1988,1987,1986,1985,1984,1983,1982,1981,1980,1979,1978,1977,1976,1975,1974,1973,1972,1971,1970,1969,1968,1967,1966,1965,1964,1963,1962,1961,1960"</formula1>
    </dataValidation>
    <dataValidation type="list" allowBlank="1" showInputMessage="1" showErrorMessage="1" sqref="Q65517:R65517 Q20:R20 S26:T26 AK44:AL44 AK46:AL46">
      <formula1>"1,2,3,4,5,6,7,8,9,10,11,12,13,14,15,16,17,18,19,20,21,22,23,24,25,26,27,28,29,30,31"</formula1>
    </dataValidation>
    <dataValidation type="list" allowBlank="1" showInputMessage="1" showErrorMessage="1" sqref="S65517:T65517 S20:T20 U26:V26 E54:E58 AM44:AN44 AM46:AN46 B54:B58 AD35:AD39 Z35:Z39">
      <formula1>"1,2,3,4,5,6,7,8,9,10,11,12"</formula1>
    </dataValidation>
    <dataValidation type="list" allowBlank="1" showInputMessage="1" showErrorMessage="1" sqref="U20:W20">
      <formula1>"2010,2009,2008,2007,2006,2005,2004,2003,2002,2001,2000,1999,1998,1997,1996,1995,1994,1993,1992,1991,1990,1989,1988,1987,1986,1985,1984,1983,1982,1981,1980,1979,1978,1977,1976,1975,1974,1973,1972,1971,1970,1969,1968,1967,1966,1965,1964,1963,1962,1961,1960"</formula1>
    </dataValidation>
    <dataValidation errorStyle="information" type="list" allowBlank="1" showInputMessage="1" sqref="AE35:AF39 AO44:AQ44 F54:G58 C54:D58 AO46:AQ46 AA35:AB39">
      <formula1>OFFSET($T$79,0,0,COUNTA($T$78:$T$1007)-1)</formula1>
    </dataValidation>
    <dataValidation type="list" allowBlank="1" showInputMessage="1" showErrorMessage="1" sqref="J44:N44">
      <formula1>"TOEIC,TOEFL ITP,TOEFL iBT,IELTS,Khác"</formula1>
    </dataValidation>
    <dataValidation type="list" allowBlank="1" showInputMessage="1" showErrorMessage="1" sqref="V44:AI44">
      <formula1>"Viện khảo thí giáo dục Hoa kỳ (ETS)-IIG Việt Nam,Hội đồng Anh (British Council),International Development Program (IDP),Hội đồng khảo thí tiếng Anh Trường Đại học Cambridge (Cambridge ESOL),Đại học chuyên ngành tiếng anh,Đơn vị khác"</formula1>
    </dataValidation>
    <dataValidation type="list" allowBlank="1" showInputMessage="1" showErrorMessage="1" sqref="U41:Y42 AG41:AK42 AM41:AQ42 AA41:AE42">
      <formula1>"Tốt,Khá,Bình thường,Không biết"</formula1>
    </dataValidation>
    <dataValidation type="list" allowBlank="1" showInputMessage="1" showErrorMessage="1" sqref="H11:AE11">
      <formula1>OFFSET($B$79,0,0,COUNTA($B$78:$B$172)-1)</formula1>
    </dataValidation>
    <dataValidation errorStyle="information" type="list" allowBlank="1" showInputMessage="1" errorTitle="Lưu ý về nhập dữ liệu" error="- Ưu tiên chọn dữ liệu trong list&#10;- Tự nhập liệu khi trong list không có thông tin cần nhập&#10;" sqref="AH36:AL39">
      <formula1>"Chính quy,Vừa làm vừa học,Văn bằng 2,Liên thông,Liên kết quốc tế,Từ xa"</formula1>
    </dataValidation>
    <dataValidation type="list" allowBlank="1" showInputMessage="1" sqref="W26:Y26">
      <formula1>"2022,2021,2020,2019,2018,2017,2016,2015,2014,2013,2012,2011,2010,2009,2008,2007,2006,2005,2004,2003,2002,2001,2000,1999,1998,1997,1996,1995,1994,1993,1992,1991,1990"</formula1>
    </dataValidation>
    <dataValidation errorStyle="information" type="list" allowBlank="1" showInputMessage="1" errorTitle="Lưu ý về nhập dữ liệu" error="- Ưu tiên chọn dữ liệu trong list&#10;- Tự nhập liệu khi trong list không có thông tin cần nhập&#10;" sqref="B36:F39">
      <formula1>"Trung cấp,Cử nhân Cao đẳng,Cử nhân Đại học,Thạc sỹ,Tiến sỹ"</formula1>
    </dataValidation>
    <dataValidation errorStyle="information" type="list" allowBlank="1" showInputMessage="1" errorTitle="Lưu ý về nhập dữ liệu" error="- Ưu tiên chọn dữ liệu trong list&#10;- Tự nhập liệu khi trong list không có thông tin cần nhập&#10;" sqref="AN36:AQ39">
      <formula1>"Xuất sắc,Giỏi,Khá,Trung bình Khá,Trung bình,Không xếp loại"</formula1>
    </dataValidation>
    <dataValidation errorStyle="information" type="list" allowBlank="1" showInputMessage="1" errorTitle="Lưu ý về nhập dữ liệu" error="- Ưu tiên chọn dữ liệu trong list&#10;- Tự nhập liệu khi trong list không có thông tin cần nhập&#10;" sqref="R36:X39">
      <formula1>OFFSET($N$79,0,0,COUNTA($N$78:$N$1007)-1)</formula1>
    </dataValidation>
    <dataValidation errorStyle="information" type="list" allowBlank="1" showInputMessage="1" promptTitle="Lưu ý" prompt="- Ưu tiên chọn dữ liệu trong list có sẵn&#10;- Tự nhập dữ liệu nếu trong list không có sẵn lựa chọn" errorTitle="Lưu ý về nhập dữ liệu" error="- Ưu tiên chọn dữ liệu trong list&#10;- Chỉ tự nhập liệu khi trong list không có thông tin cần nhập&#10;" sqref="AH35:AL35">
      <formula1>"Chính quy,Vừa làm vừa học,Văn bằng 2,Liên thông,Liên kết quốc tế,Từ xa"</formula1>
    </dataValidation>
    <dataValidation errorStyle="information" type="list" allowBlank="1" showInputMessage="1" promptTitle="Lưu ý khi kê khai" prompt="- Ứng viên kê khai từ trình độ thấp đến trình độ cao&#10;- Ưu tiên chọn dữ liệu trong list có sẵn&#10;- Tự nhập dữ liệu nếu trong list không có sẵn lựa chọn" errorTitle="Lưu ý về nhập dữ liệu" error="- Ưu tiên chọn dữ liệu trong list&#10;- Tự nhập liệu khi trong list không có thông tin cần nhập&#10;" sqref="B35:F35">
      <formula1>"Trung cấp,Cử nhân Cao đẳng,Cử nhân Đại học"</formula1>
    </dataValidation>
    <dataValidation type="list" allowBlank="1" showInputMessage="1" showErrorMessage="1" sqref="Y20:AE20">
      <formula1>"Nam,Nữ,Khác"</formula1>
    </dataValidation>
    <dataValidation allowBlank="1" showInputMessage="1" showErrorMessage="1" promptTitle="Lưu ý" prompt="Dòng đầu tiên kê khai thông tin công việc gần nhất/công việc hiện tại đang làm" sqref="H54:AQ54"/>
    <dataValidation type="list" allowBlank="1" showErrorMessage="1" sqref="AF13:AQ13">
      <formula1>OFFSET($BF$1,MATCH(R13,$BF$1:$BF$940,0)-1,1,_xlfn.COUNTIFS($BF$1:$BF$940,R13))</formula1>
    </dataValidation>
    <dataValidation type="list" allowBlank="1" showInputMessage="1" showErrorMessage="1" sqref="R13:Z13">
      <formula1>OFFSET($BB$1,MATCH(E13,$BB$1:$BB$172,0)-1,1,_xlfn.COUNTIFS($BB$1:$BB$172,E13))</formula1>
    </dataValidation>
    <dataValidation errorStyle="information" type="list" allowBlank="1" showInputMessage="1" promptTitle="Lưu ý" prompt="- Ưu tiên chọn dữ liệu trong list có sẵn&#10;- Tự nhập dữ liệu nếu trong list không có sẵn lựa chọn" errorTitle="Lưu ý về nhập dữ liệu" error="- Ưu tiên chọn dữ liệu trong list&#10;- Tự nhập liệu khi trong list không có thông tin cần nhập&#10;" sqref="R35:X35">
      <formula1>OFFSET($N$79,0,0,COUNTA($N$78:$N$1007)-1)</formula1>
    </dataValidation>
    <dataValidation errorStyle="information" type="list" allowBlank="1" showInputMessage="1" promptTitle="Lưu ý" prompt="- Ưu tiên chọn dữ liệu trong list có sẵn&#10;- Tự nhập dữ liệu nếu trong list không có sẵn lựa chọn" errorTitle="Lưu ý về nhập dữ liệu" error="- Ưu tiên chọn dữ liệu trong list&#10;- Tự nhập liệu khi trong list không có thông tin cần nhập&#10;" sqref="AN35:AQ35">
      <formula1>"Xuất sắc,Giỏi,Khá,Trung bình Khá,Trung bình,Không xếp loại"</formula1>
    </dataValidation>
    <dataValidation errorStyle="information" type="list" allowBlank="1" showInputMessage="1" errorTitle="Lưu ý về nhập dữ liệu" error="- Ưu tiên chọn dữ liệu trong list&#10;- Tự nhập liệu khi trong list không có thông tin cần nhập&#10;" sqref="H36:P39">
      <formula1>OFFSET($G$79,0,0,COUNTA($G$78:$G$1007)-1)</formula1>
    </dataValidation>
    <dataValidation errorStyle="information" type="list" allowBlank="1" showInputMessage="1" promptTitle="Lưu ý" prompt="- Ưu tiên chọn dữ liệu trong list có sẵn&#10;- Tự nhập dữ liệu nếu trong list không có sẵn lựa chọn" errorTitle="Lưu ý về nhập dữ liệu" error="- Ưu tiên chọn dữ liệu trong list&#10;- Tự nhập liệu khi trong list không có thông tin cần nhập&#10;" sqref="H35:P35">
      <formula1>OFFSET($G$79,0,0,COUNTA($G$78:$G$1007)-1)</formula1>
    </dataValidation>
    <dataValidation allowBlank="1" showInputMessage="1" showErrorMessage="1" promptTitle="Lưu ý" prompt="Ứng viên chụp ảnh chữ ký cùng đầy đủ họ tên và insert picture tại ô này" sqref="U67:AQ67"/>
    <dataValidation type="list" allowBlank="1" showInputMessage="1" showErrorMessage="1" promptTitle="Lưu ý khi kê khai" prompt="Ứng viên đăng ký theo đúng thứ tự từ Khu vực -&gt; Chi nhánh loại I -&gt; Đơn vị phụ thuộc" sqref="E13:M13">
      <formula1>$AZ$2:$AZ$9</formula1>
    </dataValidation>
  </dataValidations>
  <printOptions horizontalCentered="1"/>
  <pageMargins left="0.3" right="0.2" top="0.75" bottom="0.5" header="0.18" footer="0"/>
  <pageSetup fitToHeight="0" fitToWidth="1" horizontalDpi="600" verticalDpi="600" orientation="portrait" scale="78" r:id="rId2"/>
  <ignoredErrors>
    <ignoredError sqref="C79:C80 C81:C82" numberStoredAsText="1"/>
  </ignoredErrors>
  <drawing r:id="rId1"/>
</worksheet>
</file>

<file path=xl/worksheets/sheet2.xml><?xml version="1.0" encoding="utf-8"?>
<worksheet xmlns="http://schemas.openxmlformats.org/spreadsheetml/2006/main" xmlns:r="http://schemas.openxmlformats.org/officeDocument/2006/relationships">
  <sheetPr>
    <tabColor rgb="FFFF0000"/>
  </sheetPr>
  <dimension ref="A1:DI3"/>
  <sheetViews>
    <sheetView zoomScale="85" zoomScaleNormal="85" zoomScalePageLayoutView="0" workbookViewId="0" topLeftCell="A1">
      <selection activeCell="I3" sqref="I3"/>
    </sheetView>
  </sheetViews>
  <sheetFormatPr defaultColWidth="9.140625" defaultRowHeight="15"/>
  <cols>
    <col min="1" max="1" width="16.8515625" style="15" customWidth="1"/>
    <col min="2" max="2" width="11.140625" style="15" customWidth="1"/>
    <col min="3" max="3" width="10.57421875" style="16" customWidth="1"/>
    <col min="4" max="4" width="9.140625" style="15" customWidth="1"/>
    <col min="5" max="5" width="19.00390625" style="15" bestFit="1" customWidth="1"/>
    <col min="6" max="6" width="19.00390625" style="15" customWidth="1"/>
    <col min="7" max="7" width="16.00390625" style="15" customWidth="1"/>
    <col min="8" max="8" width="14.57421875" style="15" customWidth="1"/>
    <col min="9" max="10" width="7.8515625" style="15" customWidth="1"/>
    <col min="11" max="12" width="10.140625" style="15" bestFit="1" customWidth="1"/>
    <col min="13" max="13" width="33.57421875" style="15" customWidth="1"/>
    <col min="14" max="14" width="15.8515625" style="15" customWidth="1"/>
    <col min="15" max="15" width="13.7109375" style="15" customWidth="1"/>
    <col min="16" max="16" width="29.140625" style="15" customWidth="1"/>
    <col min="17" max="18" width="11.140625" style="15" customWidth="1"/>
    <col min="19" max="19" width="25.8515625" style="15" customWidth="1"/>
    <col min="20" max="20" width="12.28125" style="15" customWidth="1"/>
    <col min="21" max="21" width="15.140625" style="16" customWidth="1"/>
    <col min="22" max="22" width="19.00390625" style="15" customWidth="1"/>
    <col min="23" max="23" width="17.28125" style="15" customWidth="1"/>
    <col min="24" max="27" width="10.140625" style="15" bestFit="1" customWidth="1"/>
    <col min="28" max="28" width="9.140625" style="15" customWidth="1"/>
    <col min="29" max="29" width="15.140625" style="15" customWidth="1"/>
    <col min="30" max="30" width="12.7109375" style="15" bestFit="1" customWidth="1"/>
    <col min="31" max="31" width="35.421875" style="15" customWidth="1"/>
    <col min="32" max="32" width="12.28125" style="15" bestFit="1" customWidth="1"/>
    <col min="33" max="33" width="19.140625" style="15" bestFit="1" customWidth="1"/>
    <col min="34" max="34" width="14.421875" style="15" bestFit="1" customWidth="1"/>
    <col min="35" max="35" width="8.57421875" style="15" customWidth="1"/>
    <col min="36" max="36" width="8.57421875" style="15" bestFit="1" customWidth="1"/>
    <col min="37" max="37" width="17.8515625" style="15" bestFit="1" customWidth="1"/>
    <col min="38" max="38" width="8.57421875" style="15" bestFit="1" customWidth="1"/>
    <col min="39" max="41" width="9.140625" style="15" customWidth="1"/>
    <col min="42" max="43" width="10.28125" style="15" bestFit="1" customWidth="1"/>
    <col min="44" max="48" width="9.140625" style="15" customWidth="1"/>
    <col min="49" max="50" width="10.28125" style="15" bestFit="1" customWidth="1"/>
    <col min="51" max="55" width="9.140625" style="15" customWidth="1"/>
    <col min="56" max="57" width="10.28125" style="15" bestFit="1" customWidth="1"/>
    <col min="58" max="62" width="9.140625" style="15" customWidth="1"/>
    <col min="63" max="63" width="10.421875" style="15" customWidth="1"/>
    <col min="64" max="64" width="10.7109375" style="15" customWidth="1"/>
    <col min="65" max="66" width="9.140625" style="15" customWidth="1"/>
    <col min="67" max="67" width="12.57421875" style="15" customWidth="1"/>
    <col min="68" max="68" width="9.140625" style="15" customWidth="1"/>
    <col min="69" max="69" width="19.7109375" style="16" customWidth="1"/>
    <col min="70" max="70" width="15.8515625" style="16" customWidth="1"/>
    <col min="71" max="81" width="9.140625" style="15" customWidth="1"/>
    <col min="82" max="82" width="10.28125" style="16" bestFit="1" customWidth="1"/>
    <col min="83" max="83" width="9.140625" style="15" customWidth="1"/>
    <col min="84" max="84" width="34.421875" style="15" customWidth="1"/>
    <col min="85" max="85" width="10.28125" style="15" bestFit="1" customWidth="1"/>
    <col min="86" max="86" width="11.28125" style="15" customWidth="1"/>
    <col min="87" max="87" width="18.00390625" style="15" customWidth="1"/>
    <col min="88" max="88" width="16.140625" style="15" customWidth="1"/>
    <col min="89" max="89" width="27.140625" style="15" customWidth="1"/>
    <col min="90" max="91" width="10.00390625" style="15" customWidth="1"/>
    <col min="92" max="109" width="17.00390625" style="15" customWidth="1"/>
    <col min="110" max="113" width="9.140625" style="15" customWidth="1"/>
    <col min="114" max="16384" width="9.140625" style="43" customWidth="1"/>
  </cols>
  <sheetData>
    <row r="1" spans="1:113" s="41" customFormat="1" ht="39.75" customHeight="1">
      <c r="A1" s="237" t="s">
        <v>96</v>
      </c>
      <c r="B1" s="236" t="s">
        <v>74</v>
      </c>
      <c r="C1" s="236"/>
      <c r="D1" s="236"/>
      <c r="E1" s="238" t="s">
        <v>75</v>
      </c>
      <c r="F1" s="238"/>
      <c r="G1" s="238"/>
      <c r="H1" s="238"/>
      <c r="I1" s="239" t="s">
        <v>97</v>
      </c>
      <c r="J1" s="240"/>
      <c r="K1" s="236"/>
      <c r="L1" s="236"/>
      <c r="M1" s="236"/>
      <c r="N1" s="236"/>
      <c r="O1" s="236"/>
      <c r="P1" s="236"/>
      <c r="Q1" s="236"/>
      <c r="R1" s="236"/>
      <c r="S1" s="236"/>
      <c r="T1" s="236"/>
      <c r="U1" s="236"/>
      <c r="V1" s="236"/>
      <c r="W1" s="236"/>
      <c r="X1" s="236"/>
      <c r="Y1" s="236"/>
      <c r="Z1" s="236"/>
      <c r="AA1" s="236"/>
      <c r="AB1" s="238" t="s">
        <v>76</v>
      </c>
      <c r="AC1" s="238"/>
      <c r="AD1" s="238"/>
      <c r="AE1" s="30" t="s">
        <v>130</v>
      </c>
      <c r="AF1" s="236" t="s">
        <v>84</v>
      </c>
      <c r="AG1" s="236"/>
      <c r="AH1" s="236"/>
      <c r="AI1" s="236"/>
      <c r="AJ1" s="236"/>
      <c r="AK1" s="236"/>
      <c r="AL1" s="31">
        <f>CONCATENATE(IF(AI3="",""," - Từ "&amp;AI3),IF(AJ3="",""," - "&amp;AJ3),IF(AF3="","",", "&amp;AF3),IF(AG3="",""," tại "&amp;AG3),IF(AH3="","",", Chuyên ngành: "&amp;AH3),IF(AK3="","",", Hệ: "&amp;AK3),IF(AL3="","",", Xếp loại: "&amp;AL3))</f>
      </c>
      <c r="AM1" s="236" t="s">
        <v>85</v>
      </c>
      <c r="AN1" s="236"/>
      <c r="AO1" s="236"/>
      <c r="AP1" s="236"/>
      <c r="AQ1" s="236"/>
      <c r="AR1" s="236"/>
      <c r="AS1" s="31">
        <f>CONCATENATE(IF(AP3="",""," - Từ "&amp;AP3),IF(AQ3="",""," - "&amp;AQ3),IF(AM3="","",", "&amp;AM3),IF(AN3="",""," tại "&amp;AN3),IF(AO3="","",", Chuyên ngành: "&amp;AO3),IF(AR3="","",", Hệ: "&amp;AR3),IF(AS3="","",", Xếp loại: "&amp;AS3))</f>
      </c>
      <c r="AT1" s="236" t="s">
        <v>86</v>
      </c>
      <c r="AU1" s="236"/>
      <c r="AV1" s="236"/>
      <c r="AW1" s="236"/>
      <c r="AX1" s="236"/>
      <c r="AY1" s="236"/>
      <c r="AZ1" s="31">
        <f>CONCATENATE(IF(AW3="",""," - Từ "&amp;AW3),IF(AX3="",""," - "&amp;AX3),IF(AT3="","",", "&amp;AT3),IF(AU3="",""," tại "&amp;AU3),IF(AV3="","",", Chuyên ngành: "&amp;AV3),IF(AY3="","",", Hệ: "&amp;AY3),IF(AZ3="","",", Xếp loại: "&amp;AZ3))</f>
      </c>
      <c r="BA1" s="236" t="s">
        <v>87</v>
      </c>
      <c r="BB1" s="236"/>
      <c r="BC1" s="236"/>
      <c r="BD1" s="236"/>
      <c r="BE1" s="236"/>
      <c r="BF1" s="236"/>
      <c r="BG1" s="31">
        <f>CONCATENATE(IF(BD3="",""," - Từ "&amp;BD3),IF(BE3="",""," - "&amp;BE3),IF(BA3="","",", "&amp;BA3),IF(BB3="",""," tại "&amp;BB3),IF(BC3="","",", Chuyên ngành: "&amp;BC3),IF(BF3="","",", Hệ: "&amp;BF3),IF(BG3="","",", Xếp loại: "&amp;BG3))</f>
      </c>
      <c r="BH1" s="236" t="s">
        <v>88</v>
      </c>
      <c r="BI1" s="236"/>
      <c r="BJ1" s="236"/>
      <c r="BK1" s="236"/>
      <c r="BL1" s="236"/>
      <c r="BM1" s="236"/>
      <c r="BN1" s="31">
        <f>CONCATENATE(IF(BK3="",""," - Từ "&amp;BK3),IF(BL3="",""," - "&amp;BL3),IF(BH3="","",", "&amp;BH3),IF(BI3="",""," tại "&amp;BI3),IF(BJ3="","",", Chuyên ngành: "&amp;BJ3),IF(BM3="","",", Hệ: "&amp;BM3),IF(BN3="","",", Xếp loại: "&amp;BN3))</f>
      </c>
      <c r="BO1" s="238" t="s">
        <v>101</v>
      </c>
      <c r="BP1" s="238"/>
      <c r="BQ1" s="238"/>
      <c r="BR1" s="238"/>
      <c r="BS1" s="238" t="s">
        <v>89</v>
      </c>
      <c r="BT1" s="238"/>
      <c r="BU1" s="238"/>
      <c r="BV1" s="238"/>
      <c r="BW1" s="238" t="s">
        <v>72</v>
      </c>
      <c r="BX1" s="238"/>
      <c r="BY1" s="238"/>
      <c r="BZ1" s="238"/>
      <c r="CA1" s="238"/>
      <c r="CB1" s="236" t="s">
        <v>77</v>
      </c>
      <c r="CC1" s="236"/>
      <c r="CD1" s="236"/>
      <c r="CE1" s="236"/>
      <c r="CF1" s="32" t="s">
        <v>114</v>
      </c>
      <c r="CG1" s="238" t="s">
        <v>115</v>
      </c>
      <c r="CH1" s="238"/>
      <c r="CI1" s="238"/>
      <c r="CJ1" s="238"/>
      <c r="CK1" s="33">
        <f>CONCATENATE(IF(CG3="","","   - Từ "&amp;CG3&amp;" - "&amp;CH3&amp;", "),IF(CJ3="","",CJ3),IF(CI3="",""," tại "&amp;CI3),IF(CK3="","",", với nhiệm vụ: "&amp;CK3))</f>
      </c>
      <c r="CL1" s="238" t="s">
        <v>116</v>
      </c>
      <c r="CM1" s="238"/>
      <c r="CN1" s="238"/>
      <c r="CO1" s="238"/>
      <c r="CP1" s="33">
        <f>CONCATENATE(IF(CL3="","","   - Từ "&amp;CL3&amp;" - "&amp;CM3&amp;", "),IF(CO3="","",CO3),IF(CN3="",""," tại "&amp;CN3),IF(CP3="","",", với nhiệm vụ: "&amp;CP3))</f>
      </c>
      <c r="CQ1" s="238" t="s">
        <v>117</v>
      </c>
      <c r="CR1" s="238"/>
      <c r="CS1" s="238"/>
      <c r="CT1" s="238"/>
      <c r="CU1" s="33">
        <f>CONCATENATE(IF(CQ3="","","   - Từ "&amp;CQ3&amp;" - "&amp;CR3&amp;", "),IF(CT3="","",CT3),IF(CS3="",""," tại "&amp;CS3),IF(CU3="","",", với nhiệm vụ: "&amp;CU3))</f>
      </c>
      <c r="CV1" s="238" t="s">
        <v>118</v>
      </c>
      <c r="CW1" s="238"/>
      <c r="CX1" s="238"/>
      <c r="CY1" s="238"/>
      <c r="CZ1" s="33">
        <f>CONCATENATE(IF(CV3="","","   - Từ "&amp;CV3&amp;" - "&amp;CW3&amp;", "),IF(CY3="","",CY3),IF(CX3="",""," tại "&amp;CX3),IF(CZ3="","",", với nhiệm vụ: "&amp;CZ3))</f>
      </c>
      <c r="DA1" s="238" t="s">
        <v>119</v>
      </c>
      <c r="DB1" s="238"/>
      <c r="DC1" s="238"/>
      <c r="DD1" s="238"/>
      <c r="DE1" s="33">
        <f>CONCATENATE(IF(DA3="","","   - Từ "&amp;DA3&amp;" - "&amp;DB3&amp;", "),IF(DD3="","",DD3),IF(DC3="",""," tại "&amp;DC3),IF(DE3="","",", với nhiệm vụ: "&amp;DE3))</f>
      </c>
      <c r="DF1" s="236" t="s">
        <v>129</v>
      </c>
      <c r="DG1" s="236"/>
      <c r="DH1" s="236"/>
      <c r="DI1" s="236"/>
    </row>
    <row r="2" spans="1:113" s="42" customFormat="1" ht="59.25" customHeight="1">
      <c r="A2" s="237"/>
      <c r="B2" s="35" t="s">
        <v>91</v>
      </c>
      <c r="C2" s="36" t="s">
        <v>47</v>
      </c>
      <c r="D2" s="35" t="s">
        <v>48</v>
      </c>
      <c r="E2" s="35" t="s">
        <v>2</v>
      </c>
      <c r="F2" s="35" t="s">
        <v>1319</v>
      </c>
      <c r="G2" s="94" t="s">
        <v>354</v>
      </c>
      <c r="H2" s="94" t="s">
        <v>369</v>
      </c>
      <c r="I2" s="35" t="s">
        <v>98</v>
      </c>
      <c r="J2" s="35" t="s">
        <v>99</v>
      </c>
      <c r="K2" s="35" t="s">
        <v>49</v>
      </c>
      <c r="L2" s="35" t="s">
        <v>50</v>
      </c>
      <c r="M2" s="35" t="s">
        <v>51</v>
      </c>
      <c r="N2" s="35" t="s">
        <v>78</v>
      </c>
      <c r="O2" s="35" t="s">
        <v>79</v>
      </c>
      <c r="P2" s="35" t="s">
        <v>52</v>
      </c>
      <c r="Q2" s="35" t="s">
        <v>78</v>
      </c>
      <c r="R2" s="35" t="s">
        <v>79</v>
      </c>
      <c r="S2" s="35" t="s">
        <v>53</v>
      </c>
      <c r="T2" s="35" t="s">
        <v>80</v>
      </c>
      <c r="U2" s="36" t="s">
        <v>41</v>
      </c>
      <c r="V2" s="35" t="s">
        <v>81</v>
      </c>
      <c r="W2" s="35" t="s">
        <v>82</v>
      </c>
      <c r="X2" s="35" t="s">
        <v>54</v>
      </c>
      <c r="Y2" s="35" t="s">
        <v>55</v>
      </c>
      <c r="Z2" s="35" t="s">
        <v>56</v>
      </c>
      <c r="AA2" s="35" t="s">
        <v>57</v>
      </c>
      <c r="AB2" s="35" t="s">
        <v>58</v>
      </c>
      <c r="AC2" s="35" t="s">
        <v>59</v>
      </c>
      <c r="AD2" s="35" t="s">
        <v>60</v>
      </c>
      <c r="AE2" s="35" t="s">
        <v>100</v>
      </c>
      <c r="AF2" s="35" t="s">
        <v>61</v>
      </c>
      <c r="AG2" s="35" t="s">
        <v>62</v>
      </c>
      <c r="AH2" s="35" t="s">
        <v>63</v>
      </c>
      <c r="AI2" s="235" t="s">
        <v>64</v>
      </c>
      <c r="AJ2" s="235"/>
      <c r="AK2" s="35" t="s">
        <v>65</v>
      </c>
      <c r="AL2" s="35" t="s">
        <v>66</v>
      </c>
      <c r="AM2" s="35" t="s">
        <v>61</v>
      </c>
      <c r="AN2" s="35" t="s">
        <v>62</v>
      </c>
      <c r="AO2" s="35" t="s">
        <v>63</v>
      </c>
      <c r="AP2" s="235" t="s">
        <v>64</v>
      </c>
      <c r="AQ2" s="235"/>
      <c r="AR2" s="35" t="s">
        <v>65</v>
      </c>
      <c r="AS2" s="35" t="s">
        <v>66</v>
      </c>
      <c r="AT2" s="35" t="s">
        <v>61</v>
      </c>
      <c r="AU2" s="35" t="s">
        <v>62</v>
      </c>
      <c r="AV2" s="35" t="s">
        <v>63</v>
      </c>
      <c r="AW2" s="235" t="s">
        <v>64</v>
      </c>
      <c r="AX2" s="235"/>
      <c r="AY2" s="35" t="s">
        <v>65</v>
      </c>
      <c r="AZ2" s="35" t="s">
        <v>66</v>
      </c>
      <c r="BA2" s="35" t="s">
        <v>61</v>
      </c>
      <c r="BB2" s="35" t="s">
        <v>62</v>
      </c>
      <c r="BC2" s="35" t="s">
        <v>63</v>
      </c>
      <c r="BD2" s="235" t="s">
        <v>64</v>
      </c>
      <c r="BE2" s="235"/>
      <c r="BF2" s="35" t="s">
        <v>65</v>
      </c>
      <c r="BG2" s="35" t="s">
        <v>66</v>
      </c>
      <c r="BH2" s="35" t="s">
        <v>61</v>
      </c>
      <c r="BI2" s="35" t="s">
        <v>62</v>
      </c>
      <c r="BJ2" s="35" t="s">
        <v>63</v>
      </c>
      <c r="BK2" s="235" t="s">
        <v>64</v>
      </c>
      <c r="BL2" s="235"/>
      <c r="BM2" s="35" t="s">
        <v>65</v>
      </c>
      <c r="BN2" s="35" t="s">
        <v>66</v>
      </c>
      <c r="BO2" s="34" t="s">
        <v>67</v>
      </c>
      <c r="BP2" s="35" t="s">
        <v>68</v>
      </c>
      <c r="BQ2" s="35" t="s">
        <v>40</v>
      </c>
      <c r="BR2" s="36" t="s">
        <v>83</v>
      </c>
      <c r="BS2" s="35" t="s">
        <v>33</v>
      </c>
      <c r="BT2" s="35" t="s">
        <v>69</v>
      </c>
      <c r="BU2" s="35" t="s">
        <v>70</v>
      </c>
      <c r="BV2" s="35" t="s">
        <v>71</v>
      </c>
      <c r="BW2" s="34" t="s">
        <v>72</v>
      </c>
      <c r="BX2" s="35" t="s">
        <v>33</v>
      </c>
      <c r="BY2" s="35" t="s">
        <v>69</v>
      </c>
      <c r="BZ2" s="35" t="s">
        <v>70</v>
      </c>
      <c r="CA2" s="35" t="s">
        <v>71</v>
      </c>
      <c r="CB2" s="35" t="s">
        <v>43</v>
      </c>
      <c r="CC2" s="35" t="s">
        <v>40</v>
      </c>
      <c r="CD2" s="36" t="s">
        <v>41</v>
      </c>
      <c r="CE2" s="35" t="s">
        <v>73</v>
      </c>
      <c r="CF2" s="37" t="s">
        <v>120</v>
      </c>
      <c r="CG2" s="241" t="s">
        <v>64</v>
      </c>
      <c r="CH2" s="241"/>
      <c r="CI2" s="37" t="s">
        <v>121</v>
      </c>
      <c r="CJ2" s="37" t="s">
        <v>122</v>
      </c>
      <c r="CK2" s="37" t="s">
        <v>123</v>
      </c>
      <c r="CL2" s="241" t="s">
        <v>64</v>
      </c>
      <c r="CM2" s="241"/>
      <c r="CN2" s="37" t="s">
        <v>121</v>
      </c>
      <c r="CO2" s="37" t="s">
        <v>124</v>
      </c>
      <c r="CP2" s="37" t="s">
        <v>123</v>
      </c>
      <c r="CQ2" s="241" t="s">
        <v>64</v>
      </c>
      <c r="CR2" s="241"/>
      <c r="CS2" s="37" t="s">
        <v>121</v>
      </c>
      <c r="CT2" s="37" t="s">
        <v>124</v>
      </c>
      <c r="CU2" s="37" t="s">
        <v>123</v>
      </c>
      <c r="CV2" s="241" t="s">
        <v>64</v>
      </c>
      <c r="CW2" s="241"/>
      <c r="CX2" s="37" t="s">
        <v>121</v>
      </c>
      <c r="CY2" s="37" t="s">
        <v>124</v>
      </c>
      <c r="CZ2" s="37" t="s">
        <v>123</v>
      </c>
      <c r="DA2" s="241" t="s">
        <v>64</v>
      </c>
      <c r="DB2" s="241"/>
      <c r="DC2" s="37" t="s">
        <v>121</v>
      </c>
      <c r="DD2" s="37" t="s">
        <v>124</v>
      </c>
      <c r="DE2" s="37" t="s">
        <v>123</v>
      </c>
      <c r="DF2" s="37" t="s">
        <v>125</v>
      </c>
      <c r="DG2" s="37" t="s">
        <v>126</v>
      </c>
      <c r="DH2" s="37" t="s">
        <v>127</v>
      </c>
      <c r="DI2" s="37" t="s">
        <v>128</v>
      </c>
    </row>
    <row r="3" spans="1:113" s="38" customFormat="1" ht="57" customHeight="1">
      <c r="A3" s="38">
        <f>B3&amp;C3</f>
      </c>
      <c r="B3" s="38">
        <f>IF(Phieu_dang_ky_du_tuyen!B20="","",Phieu_dang_ky_du_tuyen!B20)</f>
      </c>
      <c r="C3" s="39">
        <f>_xlfn.IFERROR(DATE(Phieu_dang_ky_du_tuyen!U20,Phieu_dang_ky_du_tuyen!S20,Phieu_dang_ky_du_tuyen!Q20),"")</f>
      </c>
      <c r="D3" s="38">
        <f>IF(Phieu_dang_ky_du_tuyen!Y20="","",Phieu_dang_ky_du_tuyen!Y20)</f>
      </c>
      <c r="E3" s="38">
        <f>IF(Phieu_dang_ky_du_tuyen!H11="","",Phieu_dang_ky_du_tuyen!H11)</f>
      </c>
      <c r="F3" s="38">
        <f>IF(Phieu_dang_ky_du_tuyen!E13="","",Phieu_dang_ky_du_tuyen!E13)</f>
      </c>
      <c r="G3" s="38">
        <f>IF(Phieu_dang_ky_du_tuyen!R13="","",Phieu_dang_ky_du_tuyen!R13)</f>
      </c>
      <c r="H3" s="38">
        <f>IF(Phieu_dang_ky_du_tuyen!AF13="","",Phieu_dang_ky_du_tuyen!AF13)</f>
      </c>
      <c r="I3" s="40">
        <f>IF(Phieu_dang_ky_du_tuyen!B16="","",Phieu_dang_ky_du_tuyen!B16)</f>
      </c>
      <c r="J3" s="40">
        <f>IF(Phieu_dang_ky_du_tuyen!T16="","",Phieu_dang_ky_du_tuyen!T16)</f>
      </c>
      <c r="K3" s="38">
        <f>IF(Phieu_dang_ky_du_tuyen!AG20="","",Phieu_dang_ky_du_tuyen!AG20)</f>
      </c>
      <c r="L3" s="38">
        <f>IF(Phieu_dang_ky_du_tuyen!AM20="","",Phieu_dang_ky_du_tuyen!AM20)</f>
      </c>
      <c r="M3" s="38">
        <f>IF(Phieu_dang_ky_du_tuyen!B22="","",Phieu_dang_ky_du_tuyen!B22)</f>
      </c>
      <c r="N3" s="38">
        <f>IF(Phieu_dang_ky_du_tuyen!AC22="","",Phieu_dang_ky_du_tuyen!AC22)</f>
      </c>
      <c r="O3" s="38">
        <f>IF(Phieu_dang_ky_du_tuyen!AK22="","",Phieu_dang_ky_du_tuyen!AK22)</f>
      </c>
      <c r="P3" s="38">
        <f>IF(Phieu_dang_ky_du_tuyen!B24="","",Phieu_dang_ky_du_tuyen!B24)</f>
      </c>
      <c r="Q3" s="38">
        <f>IF(Phieu_dang_ky_du_tuyen!AC24="","",Phieu_dang_ky_du_tuyen!AC24)</f>
      </c>
      <c r="R3" s="38">
        <f>IF(Phieu_dang_ky_du_tuyen!AC24="","",Phieu_dang_ky_du_tuyen!AK24)</f>
      </c>
      <c r="S3" s="38">
        <f>IF(Phieu_dang_ky_du_tuyen!B26="","",Phieu_dang_ky_du_tuyen!B26)</f>
      </c>
      <c r="T3" s="38">
        <f>IF(Phieu_dang_ky_du_tuyen!K26="","",Phieu_dang_ky_du_tuyen!K26)</f>
      </c>
      <c r="U3" s="39">
        <f>_xlfn.IFERROR(DATE(Phieu_dang_ky_du_tuyen!W26,Phieu_dang_ky_du_tuyen!U26,Phieu_dang_ky_du_tuyen!S26),"")</f>
      </c>
      <c r="V3" s="38">
        <f>IF(Phieu_dang_ky_du_tuyen!AA26="","",Phieu_dang_ky_du_tuyen!AA26)</f>
      </c>
      <c r="W3" s="38">
        <f>IF(Phieu_dang_ky_du_tuyen!AG26="","",Phieu_dang_ky_du_tuyen!AG26)</f>
      </c>
      <c r="X3" s="38">
        <f>IF(Phieu_dang_ky_du_tuyen!B28="","",Phieu_dang_ky_du_tuyen!B28)</f>
      </c>
      <c r="Y3" s="38">
        <f>IF(Phieu_dang_ky_du_tuyen!H28="","",Phieu_dang_ky_du_tuyen!H28)</f>
      </c>
      <c r="Z3" s="38">
        <f>IF(Phieu_dang_ky_du_tuyen!N28="","",Phieu_dang_ky_du_tuyen!N28)</f>
      </c>
      <c r="AA3" s="38">
        <f>IF(Phieu_dang_ky_du_tuyen!AC28="","",Phieu_dang_ky_du_tuyen!AC28)</f>
      </c>
      <c r="AB3" s="38">
        <f>IF(Phieu_dang_ky_du_tuyen!B30="","",Phieu_dang_ky_du_tuyen!B30)</f>
      </c>
      <c r="AC3" s="38">
        <f>IF(Phieu_dang_ky_du_tuyen!Q30="","",Phieu_dang_ky_du_tuyen!Q30)</f>
      </c>
      <c r="AD3" s="38">
        <f>IF(Phieu_dang_ky_du_tuyen!X30="","",Phieu_dang_ky_du_tuyen!X30)</f>
      </c>
      <c r="AE3" s="27">
        <f>CONCATENATE(IF(AL1="","",AL1&amp;CHAR(10)),IF(AS1="","",AS1&amp;CHAR(10)),IF(AZ1="","",AZ1&amp;CHAR(10)),IF(BG1="","",BG1&amp;CHAR(10)),IF(BN1="","",BN1))</f>
      </c>
      <c r="AF3" s="38">
        <f>IF(Phieu_dang_ky_du_tuyen!B35="","",Phieu_dang_ky_du_tuyen!B35)</f>
      </c>
      <c r="AG3" s="38">
        <f>IF(Phieu_dang_ky_du_tuyen!H35="","",Phieu_dang_ky_du_tuyen!H35)</f>
      </c>
      <c r="AH3" s="38">
        <f>IF(Phieu_dang_ky_du_tuyen!R35="","",Phieu_dang_ky_du_tuyen!R35)</f>
      </c>
      <c r="AI3" s="39">
        <f>IF(Phieu_dang_ky_du_tuyen!AA35="","",CONCATENATE(IF(Phieu_dang_ky_du_tuyen!Z35="","N ",CONCATENATE("T ",Phieu_dang_ky_du_tuyen!Z35,"/")),Phieu_dang_ky_du_tuyen!AA35))</f>
      </c>
      <c r="AJ3" s="39">
        <f>IF(Phieu_dang_ky_du_tuyen!AE35="Đến nay","Đến nay",IF(Phieu_dang_ky_du_tuyen!AE35="","",CONCATENATE(IF(Phieu_dang_ky_du_tuyen!AD35="","N ",CONCATENATE("T ",Phieu_dang_ky_du_tuyen!AD35,"/")),Phieu_dang_ky_du_tuyen!AE35)))</f>
      </c>
      <c r="AK3" s="38">
        <f>IF(Phieu_dang_ky_du_tuyen!AH35="","",Phieu_dang_ky_du_tuyen!AH35)</f>
      </c>
      <c r="AL3" s="38">
        <f>IF(Phieu_dang_ky_du_tuyen!AN35="","",Phieu_dang_ky_du_tuyen!AN35)</f>
      </c>
      <c r="AM3" s="38">
        <f>IF(Phieu_dang_ky_du_tuyen!B36="","",Phieu_dang_ky_du_tuyen!B36)</f>
      </c>
      <c r="AN3" s="38">
        <f>IF(Phieu_dang_ky_du_tuyen!H36="","",Phieu_dang_ky_du_tuyen!H36)</f>
      </c>
      <c r="AO3" s="38">
        <f>IF(Phieu_dang_ky_du_tuyen!R36="","",Phieu_dang_ky_du_tuyen!R36)</f>
      </c>
      <c r="AP3" s="39">
        <f>IF(Phieu_dang_ky_du_tuyen!AA36="","",CONCATENATE(IF(Phieu_dang_ky_du_tuyen!Z36="","N ",CONCATENATE("T ",Phieu_dang_ky_du_tuyen!Z36,"/")),Phieu_dang_ky_du_tuyen!AA36))</f>
      </c>
      <c r="AQ3" s="39">
        <f>IF(Phieu_dang_ky_du_tuyen!AE36="Đến nay","Đến nay",IF(Phieu_dang_ky_du_tuyen!AE36="","",CONCATENATE(IF(Phieu_dang_ky_du_tuyen!AD36="","N ",CONCATENATE("T ",Phieu_dang_ky_du_tuyen!AD36,"/")),Phieu_dang_ky_du_tuyen!AE36)))</f>
      </c>
      <c r="AR3" s="38">
        <f>IF(Phieu_dang_ky_du_tuyen!AH36="","",Phieu_dang_ky_du_tuyen!AH36)</f>
      </c>
      <c r="AS3" s="38">
        <f>IF(Phieu_dang_ky_du_tuyen!AN36="","",Phieu_dang_ky_du_tuyen!AN36)</f>
      </c>
      <c r="AT3" s="38">
        <f>IF(Phieu_dang_ky_du_tuyen!B37="","",Phieu_dang_ky_du_tuyen!B37)</f>
      </c>
      <c r="AU3" s="38">
        <f>IF(Phieu_dang_ky_du_tuyen!H37="","",Phieu_dang_ky_du_tuyen!H37)</f>
      </c>
      <c r="AV3" s="38">
        <f>IF(Phieu_dang_ky_du_tuyen!R37="","",Phieu_dang_ky_du_tuyen!R37)</f>
      </c>
      <c r="AW3" s="39">
        <f>IF(Phieu_dang_ky_du_tuyen!AA37="","",CONCATENATE(IF(Phieu_dang_ky_du_tuyen!Z37="","N ",CONCATENATE("T ",Phieu_dang_ky_du_tuyen!Z37,"/")),Phieu_dang_ky_du_tuyen!AA37))</f>
      </c>
      <c r="AX3" s="39">
        <f>IF(Phieu_dang_ky_du_tuyen!AE37="Đến nay","Đến nay",IF(Phieu_dang_ky_du_tuyen!AE37="","",CONCATENATE(IF(Phieu_dang_ky_du_tuyen!AD37="","N ",CONCATENATE("T ",Phieu_dang_ky_du_tuyen!AD37,"/")),Phieu_dang_ky_du_tuyen!AE37)))</f>
      </c>
      <c r="AY3" s="38">
        <f>IF(Phieu_dang_ky_du_tuyen!AH37="","",Phieu_dang_ky_du_tuyen!AH37)</f>
      </c>
      <c r="AZ3" s="38">
        <f>IF(Phieu_dang_ky_du_tuyen!AN37="","",Phieu_dang_ky_du_tuyen!AN37)</f>
      </c>
      <c r="BA3" s="38">
        <f>IF(Phieu_dang_ky_du_tuyen!B38="","",Phieu_dang_ky_du_tuyen!B38)</f>
      </c>
      <c r="BB3" s="38">
        <f>IF(Phieu_dang_ky_du_tuyen!H38="","",Phieu_dang_ky_du_tuyen!H38)</f>
      </c>
      <c r="BC3" s="38">
        <f>IF(Phieu_dang_ky_du_tuyen!R38="","",Phieu_dang_ky_du_tuyen!R38)</f>
      </c>
      <c r="BD3" s="39">
        <f>IF(Phieu_dang_ky_du_tuyen!AA38="","",CONCATENATE(IF(Phieu_dang_ky_du_tuyen!Z38="","N ",CONCATENATE("T ",Phieu_dang_ky_du_tuyen!Z38,"/")),Phieu_dang_ky_du_tuyen!AA38))</f>
      </c>
      <c r="BE3" s="39">
        <f>IF(Phieu_dang_ky_du_tuyen!AE38="Đến nay","Đến nay",IF(Phieu_dang_ky_du_tuyen!AE38="","",CONCATENATE(IF(Phieu_dang_ky_du_tuyen!AD38="","N ",CONCATENATE("T ",Phieu_dang_ky_du_tuyen!AD38,"/")),Phieu_dang_ky_du_tuyen!AE38)))</f>
      </c>
      <c r="BF3" s="38">
        <f>IF(Phieu_dang_ky_du_tuyen!AH38="","",Phieu_dang_ky_du_tuyen!AH38)</f>
      </c>
      <c r="BG3" s="38">
        <f>IF(Phieu_dang_ky_du_tuyen!AN38="","",Phieu_dang_ky_du_tuyen!AN38)</f>
      </c>
      <c r="BH3" s="38">
        <f>IF(Phieu_dang_ky_du_tuyen!B39="","",Phieu_dang_ky_du_tuyen!B39)</f>
      </c>
      <c r="BI3" s="38">
        <f>IF(Phieu_dang_ky_du_tuyen!H39="","",Phieu_dang_ky_du_tuyen!H39)</f>
      </c>
      <c r="BJ3" s="38">
        <f>IF(Phieu_dang_ky_du_tuyen!R39="","",Phieu_dang_ky_du_tuyen!R39)</f>
      </c>
      <c r="BK3" s="39">
        <f>IF(Phieu_dang_ky_du_tuyen!AA39="","",CONCATENATE(IF(Phieu_dang_ky_du_tuyen!Z39="","N ",CONCATENATE("T ",Phieu_dang_ky_du_tuyen!Z39,"/")),Phieu_dang_ky_du_tuyen!AA39))</f>
      </c>
      <c r="BL3" s="39">
        <f>IF(Phieu_dang_ky_du_tuyen!AE39="Đến nay","Đến nay",IF(Phieu_dang_ky_du_tuyen!AE39="","",CONCATENATE(IF(Phieu_dang_ky_du_tuyen!AD39="","N ",CONCATENATE("T ",Phieu_dang_ky_du_tuyen!AD39,"/")),Phieu_dang_ky_du_tuyen!AE39)))</f>
      </c>
      <c r="BM3" s="38">
        <f>IF(Phieu_dang_ky_du_tuyen!AH39="","",Phieu_dang_ky_du_tuyen!AH39)</f>
      </c>
      <c r="BN3" s="38">
        <f>IF(Phieu_dang_ky_du_tuyen!AN39="","",Phieu_dang_ky_du_tuyen!AN39)</f>
      </c>
      <c r="BO3" s="38">
        <f>IF(Phieu_dang_ky_du_tuyen!J44="","",Phieu_dang_ky_du_tuyen!J44)</f>
      </c>
      <c r="BP3" s="38">
        <f>IF(Phieu_dang_ky_du_tuyen!P44="","",Phieu_dang_ky_du_tuyen!P44)</f>
      </c>
      <c r="BQ3" s="39">
        <f>IF(Phieu_dang_ky_du_tuyen!V44="","",Phieu_dang_ky_du_tuyen!V44)</f>
      </c>
      <c r="BR3" s="39">
        <f>IF(BP3="","",_xlfn.IFERROR(DATE(Phieu_dang_ky_du_tuyen!AO44,Phieu_dang_ky_du_tuyen!AM44,Phieu_dang_ky_du_tuyen!AK44),""))</f>
      </c>
      <c r="BS3" s="38">
        <f>IF(Phieu_dang_ky_du_tuyen!U41="","",Phieu_dang_ky_du_tuyen!U41)</f>
      </c>
      <c r="BT3" s="38">
        <f>IF(Phieu_dang_ky_du_tuyen!AA41="","",Phieu_dang_ky_du_tuyen!AA41)</f>
      </c>
      <c r="BU3" s="38">
        <f>IF(Phieu_dang_ky_du_tuyen!AG41="","",Phieu_dang_ky_du_tuyen!AG41)</f>
      </c>
      <c r="BV3" s="38">
        <f>IF(Phieu_dang_ky_du_tuyen!AM41="","",Phieu_dang_ky_du_tuyen!AM41)</f>
      </c>
      <c r="BW3" s="38">
        <f>IF(Phieu_dang_ky_du_tuyen!G42="","",Phieu_dang_ky_du_tuyen!G42)</f>
      </c>
      <c r="BX3" s="38">
        <f>IF(BW3="","",Phieu_dang_ky_du_tuyen!U42)</f>
      </c>
      <c r="BY3" s="38">
        <f>IF(BW3="","",Phieu_dang_ky_du_tuyen!AA42)</f>
      </c>
      <c r="BZ3" s="38">
        <f>IF(BW3="","",Phieu_dang_ky_du_tuyen!AG42)</f>
      </c>
      <c r="CA3" s="38">
        <f>IF(BW3="","",Phieu_dang_ky_du_tuyen!AM42)</f>
      </c>
      <c r="CB3" s="38">
        <f>IF(Phieu_dang_ky_du_tuyen!J46="","",Phieu_dang_ky_du_tuyen!J46)</f>
      </c>
      <c r="CC3" s="38">
        <f>IF(Phieu_dang_ky_du_tuyen!S46="","",Phieu_dang_ky_du_tuyen!S46)</f>
      </c>
      <c r="CD3" s="39">
        <f>_xlfn.IFERROR(DATE(Phieu_dang_ky_du_tuyen!$AO$46,Phieu_dang_ky_du_tuyen!$AM$46,Phieu_dang_ky_du_tuyen!$AK$46),"")</f>
      </c>
      <c r="CE3" s="38">
        <f>IF(Phieu_dang_ky_du_tuyen!J48="","",Phieu_dang_ky_du_tuyen!J48)</f>
      </c>
      <c r="CF3" s="27">
        <f>CONCATENATE(IF(CK1="","",CK1&amp;CHAR(10)),IF(CP1="","",CP1&amp;CHAR(10)),IF(CU1="","",CU1&amp;CHAR(10)),IF(CZ1="","",CZ1&amp;CHAR(10)),IF(DE1="","",DE1))</f>
      </c>
      <c r="CG3" s="28">
        <f>IF(Phieu_dang_ky_du_tuyen!C54="","",CONCATENATE(IF(Phieu_dang_ky_du_tuyen!B54="","N ",CONCATENATE("T ",Phieu_dang_ky_du_tuyen!B54,"/")),Phieu_dang_ky_du_tuyen!C54))</f>
      </c>
      <c r="CH3" s="28">
        <f>IF(Phieu_dang_ky_du_tuyen!F54="","",CONCATENATE(IF(Phieu_dang_ky_du_tuyen!E54="","N ",CONCATENATE("T ",Phieu_dang_ky_du_tuyen!E54,"/")),Phieu_dang_ky_du_tuyen!F54))</f>
      </c>
      <c r="CI3" s="29">
        <f>IF(Phieu_dang_ky_du_tuyen!H54="","",Phieu_dang_ky_du_tuyen!H54)</f>
      </c>
      <c r="CJ3" s="29">
        <f>IF(Phieu_dang_ky_du_tuyen!Q54="","",Phieu_dang_ky_du_tuyen!Q54)</f>
      </c>
      <c r="CK3" s="29">
        <f>IF(Phieu_dang_ky_du_tuyen!X54="","",Phieu_dang_ky_du_tuyen!X54)</f>
      </c>
      <c r="CL3" s="28">
        <f>IF(Phieu_dang_ky_du_tuyen!C55="","",CONCATENATE(IF(Phieu_dang_ky_du_tuyen!B55="","N ",CONCATENATE("T ",Phieu_dang_ky_du_tuyen!B55,"/")),Phieu_dang_ky_du_tuyen!C55))</f>
      </c>
      <c r="CM3" s="28">
        <f>IF(Phieu_dang_ky_du_tuyen!F55="","",CONCATENATE(IF(Phieu_dang_ky_du_tuyen!E55="","N ",CONCATENATE("T ",Phieu_dang_ky_du_tuyen!E55,"/")),Phieu_dang_ky_du_tuyen!F55))</f>
      </c>
      <c r="CN3" s="29">
        <f>IF(Phieu_dang_ky_du_tuyen!H55="","",Phieu_dang_ky_du_tuyen!H55)</f>
      </c>
      <c r="CO3" s="29">
        <f>IF(Phieu_dang_ky_du_tuyen!Q55="","",Phieu_dang_ky_du_tuyen!Q55)</f>
      </c>
      <c r="CP3" s="29">
        <f>IF(Phieu_dang_ky_du_tuyen!X55="","",Phieu_dang_ky_du_tuyen!X55)</f>
      </c>
      <c r="CQ3" s="28">
        <f>IF(Phieu_dang_ky_du_tuyen!C56="","",CONCATENATE(IF(Phieu_dang_ky_du_tuyen!B56="","N ",CONCATENATE("T ",Phieu_dang_ky_du_tuyen!B56,"/")),Phieu_dang_ky_du_tuyen!C56))</f>
      </c>
      <c r="CR3" s="28">
        <f>IF(Phieu_dang_ky_du_tuyen!F56="","",CONCATENATE(IF(Phieu_dang_ky_du_tuyen!E56="","N ",CONCATENATE("T ",Phieu_dang_ky_du_tuyen!E56,"/")),Phieu_dang_ky_du_tuyen!F56))</f>
      </c>
      <c r="CS3" s="29">
        <f>IF(Phieu_dang_ky_du_tuyen!H56="","",Phieu_dang_ky_du_tuyen!H56)</f>
      </c>
      <c r="CT3" s="29">
        <f>IF(Phieu_dang_ky_du_tuyen!Q56="","",Phieu_dang_ky_du_tuyen!Q56)</f>
      </c>
      <c r="CU3" s="29">
        <f>IF(Phieu_dang_ky_du_tuyen!X56="","",Phieu_dang_ky_du_tuyen!X56)</f>
      </c>
      <c r="CV3" s="28">
        <f>IF(Phieu_dang_ky_du_tuyen!C57="","",CONCATENATE(IF(Phieu_dang_ky_du_tuyen!B57="","N ",CONCATENATE("T ",Phieu_dang_ky_du_tuyen!B57,"/")),Phieu_dang_ky_du_tuyen!C57))</f>
      </c>
      <c r="CW3" s="28">
        <f>IF(Phieu_dang_ky_du_tuyen!F57="","",CONCATENATE(IF(Phieu_dang_ky_du_tuyen!E57="","N ",CONCATENATE("T ",Phieu_dang_ky_du_tuyen!E57,"/")),Phieu_dang_ky_du_tuyen!F57))</f>
      </c>
      <c r="CX3" s="29">
        <f>IF(Phieu_dang_ky_du_tuyen!H57="","",Phieu_dang_ky_du_tuyen!H57)</f>
      </c>
      <c r="CY3" s="29">
        <f>IF(Phieu_dang_ky_du_tuyen!Q57="","",Phieu_dang_ky_du_tuyen!Q57)</f>
      </c>
      <c r="CZ3" s="29">
        <f>IF(Phieu_dang_ky_du_tuyen!X57="","",Phieu_dang_ky_du_tuyen!X57)</f>
      </c>
      <c r="DA3" s="28">
        <f>IF(Phieu_dang_ky_du_tuyen!C58="","",CONCATENATE(IF(Phieu_dang_ky_du_tuyen!B58="","N ",CONCATENATE("T ",Phieu_dang_ky_du_tuyen!B58,"/")),Phieu_dang_ky_du_tuyen!C58))</f>
      </c>
      <c r="DB3" s="28">
        <f>IF(Phieu_dang_ky_du_tuyen!F58="","",CONCATENATE(IF(Phieu_dang_ky_du_tuyen!E58="","N ",CONCATENATE("T ",Phieu_dang_ky_du_tuyen!E58,"/")),Phieu_dang_ky_du_tuyen!F58))</f>
      </c>
      <c r="DC3" s="29">
        <f>IF(Phieu_dang_ky_du_tuyen!H58="","",Phieu_dang_ky_du_tuyen!H58)</f>
      </c>
      <c r="DD3" s="29">
        <f>IF(Phieu_dang_ky_du_tuyen!Q58="","",Phieu_dang_ky_du_tuyen!Q58)</f>
      </c>
      <c r="DE3" s="29">
        <f>IF(Phieu_dang_ky_du_tuyen!X58="","",Phieu_dang_ky_du_tuyen!X58)</f>
      </c>
      <c r="DF3" s="29">
        <f>IF(Phieu_dang_ky_du_tuyen!B63="","",Phieu_dang_ky_du_tuyen!B63)</f>
      </c>
      <c r="DG3" s="29">
        <f>IF(Phieu_dang_ky_du_tuyen!Q63="","",Phieu_dang_ky_du_tuyen!Q63)</f>
      </c>
      <c r="DH3" s="29">
        <f>IF(Phieu_dang_ky_du_tuyen!X63="","",Phieu_dang_ky_du_tuyen!X63)</f>
      </c>
      <c r="DI3" s="29">
        <f>IF(Phieu_dang_ky_du_tuyen!AM63="","",Phieu_dang_ky_du_tuyen!AM63)</f>
      </c>
    </row>
  </sheetData>
  <sheetProtection password="BF72" sheet="1"/>
  <mergeCells count="31">
    <mergeCell ref="DF1:DI1"/>
    <mergeCell ref="CG1:CJ1"/>
    <mergeCell ref="CL1:CO1"/>
    <mergeCell ref="CQ1:CT1"/>
    <mergeCell ref="CV1:CY1"/>
    <mergeCell ref="DA1:DD1"/>
    <mergeCell ref="CG2:CH2"/>
    <mergeCell ref="CL2:CM2"/>
    <mergeCell ref="CQ2:CR2"/>
    <mergeCell ref="CV2:CW2"/>
    <mergeCell ref="DA2:DB2"/>
    <mergeCell ref="BS1:BV1"/>
    <mergeCell ref="BW1:CA1"/>
    <mergeCell ref="CB1:CE1"/>
    <mergeCell ref="A1:A2"/>
    <mergeCell ref="BO1:BR1"/>
    <mergeCell ref="B1:D1"/>
    <mergeCell ref="AB1:AD1"/>
    <mergeCell ref="E1:H1"/>
    <mergeCell ref="BA1:BF1"/>
    <mergeCell ref="BH1:BM1"/>
    <mergeCell ref="I1:J1"/>
    <mergeCell ref="AF1:AK1"/>
    <mergeCell ref="BK2:BL2"/>
    <mergeCell ref="BD2:BE2"/>
    <mergeCell ref="AP2:AQ2"/>
    <mergeCell ref="AM1:AR1"/>
    <mergeCell ref="K1:AA1"/>
    <mergeCell ref="AW2:AX2"/>
    <mergeCell ref="AT1:AY1"/>
    <mergeCell ref="AI2:AJ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Thang Do Luong</dc:creator>
  <cp:keywords/>
  <dc:description/>
  <cp:lastModifiedBy>Do Thi Hien Linh - 1050</cp:lastModifiedBy>
  <cp:lastPrinted>2022-04-08T01:43:49Z</cp:lastPrinted>
  <dcterms:created xsi:type="dcterms:W3CDTF">2015-06-05T18:17:20Z</dcterms:created>
  <dcterms:modified xsi:type="dcterms:W3CDTF">2022-04-18T08:39:41Z</dcterms:modified>
  <cp:category/>
  <cp:version/>
  <cp:contentType/>
  <cp:contentStatus/>
</cp:coreProperties>
</file>